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Kucni racunar\Data (E)\flash 06.12\Predavanja letnj 2025 (nadoknada)\Predavanje LOCE1 2025 (nadoknada)\"/>
    </mc:Choice>
  </mc:AlternateContent>
  <bookViews>
    <workbookView xWindow="0" yWindow="0" windowWidth="19200" windowHeight="69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1" i="1" l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170" i="1"/>
  <c r="F171" i="1"/>
  <c r="F172" i="1"/>
  <c r="F173" i="1"/>
  <c r="F174" i="1"/>
  <c r="F175" i="1"/>
  <c r="F176" i="1"/>
  <c r="F177" i="1"/>
  <c r="F178" i="1"/>
  <c r="F179" i="1"/>
  <c r="F180" i="1"/>
  <c r="F181" i="1"/>
  <c r="F170" i="1"/>
  <c r="L158" i="1"/>
  <c r="L159" i="1" s="1"/>
  <c r="L160" i="1" s="1"/>
  <c r="L157" i="1"/>
  <c r="L156" i="1"/>
  <c r="K161" i="1"/>
  <c r="K157" i="1"/>
  <c r="K158" i="1"/>
  <c r="K159" i="1"/>
  <c r="K160" i="1"/>
  <c r="K156" i="1"/>
  <c r="J161" i="1"/>
  <c r="F124" i="1"/>
  <c r="F127" i="1"/>
  <c r="G124" i="1"/>
  <c r="G125" i="1"/>
  <c r="B125" i="1" s="1"/>
  <c r="F125" i="1" s="1"/>
  <c r="G126" i="1"/>
  <c r="B126" i="1" s="1"/>
  <c r="F126" i="1" s="1"/>
  <c r="G127" i="1"/>
  <c r="G128" i="1"/>
  <c r="B128" i="1" s="1"/>
  <c r="F128" i="1" s="1"/>
  <c r="G129" i="1"/>
  <c r="B129" i="1" s="1"/>
  <c r="F129" i="1" s="1"/>
  <c r="G130" i="1"/>
  <c r="B130" i="1" s="1"/>
  <c r="F130" i="1" s="1"/>
  <c r="G131" i="1"/>
  <c r="B131" i="1" s="1"/>
  <c r="F131" i="1" s="1"/>
  <c r="G132" i="1"/>
  <c r="B132" i="1" s="1"/>
  <c r="F132" i="1" s="1"/>
  <c r="G133" i="1"/>
  <c r="B133" i="1" s="1"/>
  <c r="F133" i="1" s="1"/>
  <c r="G134" i="1"/>
  <c r="B134" i="1" s="1"/>
  <c r="F134" i="1" s="1"/>
  <c r="G135" i="1"/>
  <c r="B135" i="1" s="1"/>
  <c r="F135" i="1" s="1"/>
  <c r="G136" i="1"/>
  <c r="B136" i="1" s="1"/>
  <c r="F136" i="1" s="1"/>
  <c r="G137" i="1"/>
  <c r="B137" i="1" s="1"/>
  <c r="F137" i="1" s="1"/>
  <c r="G138" i="1"/>
  <c r="B138" i="1" s="1"/>
  <c r="F138" i="1" s="1"/>
  <c r="G139" i="1"/>
  <c r="B139" i="1" s="1"/>
  <c r="F139" i="1" s="1"/>
  <c r="G140" i="1"/>
  <c r="B140" i="1" s="1"/>
  <c r="F140" i="1" s="1"/>
  <c r="G141" i="1"/>
  <c r="B141" i="1" s="1"/>
  <c r="F141" i="1" s="1"/>
  <c r="G142" i="1"/>
  <c r="B142" i="1" s="1"/>
  <c r="F142" i="1" s="1"/>
  <c r="G143" i="1"/>
  <c r="B143" i="1" s="1"/>
  <c r="F143" i="1" s="1"/>
  <c r="G144" i="1"/>
  <c r="B144" i="1" s="1"/>
  <c r="F144" i="1" s="1"/>
  <c r="G145" i="1"/>
  <c r="B145" i="1" s="1"/>
  <c r="F145" i="1" s="1"/>
  <c r="G146" i="1"/>
  <c r="B146" i="1" s="1"/>
  <c r="F146" i="1" s="1"/>
  <c r="G147" i="1"/>
  <c r="B147" i="1" s="1"/>
  <c r="F147" i="1" s="1"/>
  <c r="G148" i="1"/>
  <c r="B148" i="1" s="1"/>
  <c r="F148" i="1" s="1"/>
  <c r="G149" i="1"/>
  <c r="B149" i="1" s="1"/>
  <c r="F149" i="1" s="1"/>
  <c r="G150" i="1"/>
  <c r="B150" i="1" s="1"/>
  <c r="F150" i="1" s="1"/>
  <c r="G151" i="1"/>
  <c r="B151" i="1" s="1"/>
  <c r="F151" i="1" s="1"/>
  <c r="G152" i="1"/>
  <c r="B152" i="1" s="1"/>
  <c r="F152" i="1" s="1"/>
  <c r="G123" i="1"/>
  <c r="B123" i="1" s="1"/>
  <c r="F123" i="1" s="1"/>
  <c r="C148" i="1"/>
  <c r="C143" i="1"/>
  <c r="K97" i="1"/>
  <c r="K91" i="1"/>
  <c r="K92" i="1"/>
  <c r="K93" i="1"/>
  <c r="K94" i="1"/>
  <c r="K95" i="1"/>
  <c r="K96" i="1"/>
  <c r="K90" i="1"/>
  <c r="J97" i="1"/>
  <c r="C115" i="1"/>
  <c r="C110" i="1"/>
  <c r="C85" i="1"/>
  <c r="C84" i="1"/>
  <c r="K55" i="1"/>
  <c r="K56" i="1"/>
  <c r="K57" i="1"/>
  <c r="K58" i="1"/>
  <c r="K59" i="1"/>
  <c r="K54" i="1"/>
  <c r="B85" i="1"/>
  <c r="B8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54" i="1"/>
  <c r="K26" i="1"/>
  <c r="K22" i="1"/>
  <c r="K23" i="1"/>
  <c r="K24" i="1"/>
  <c r="K25" i="1"/>
  <c r="K21" i="1"/>
  <c r="J26" i="1"/>
  <c r="C46" i="1"/>
  <c r="C41" i="1"/>
  <c r="C36" i="1"/>
  <c r="C31" i="1"/>
  <c r="C26" i="1"/>
  <c r="C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21" i="1"/>
</calcChain>
</file>

<file path=xl/sharedStrings.xml><?xml version="1.0" encoding="utf-8"?>
<sst xmlns="http://schemas.openxmlformats.org/spreadsheetml/2006/main" count="84" uniqueCount="60">
  <si>
    <t>Ukupna količina robe (t)</t>
  </si>
  <si>
    <t>Struktura tokova</t>
  </si>
  <si>
    <t>Kategorija toka</t>
  </si>
  <si>
    <t>Konkretni pravci</t>
  </si>
  <si>
    <t>Uvoz</t>
  </si>
  <si>
    <t>Uvoz 1 (sever)(Švedska,Norveška)</t>
  </si>
  <si>
    <t>Uvoz 2</t>
  </si>
  <si>
    <t>Uvoz 3</t>
  </si>
  <si>
    <t>...</t>
  </si>
  <si>
    <t>Doprema</t>
  </si>
  <si>
    <t>Proizv. 1</t>
  </si>
  <si>
    <t>Proizv. 2</t>
  </si>
  <si>
    <t>Odvoz do UGZ</t>
  </si>
  <si>
    <t>Zvezdara</t>
  </si>
  <si>
    <t>Palilula</t>
  </si>
  <si>
    <t>Voždovac</t>
  </si>
  <si>
    <t>Količina po pravcima</t>
  </si>
  <si>
    <t>Struktura</t>
  </si>
  <si>
    <t>Art. 1</t>
  </si>
  <si>
    <t>Art.2</t>
  </si>
  <si>
    <t>Art.3</t>
  </si>
  <si>
    <t>Art.1</t>
  </si>
  <si>
    <t>Količina po strukturi robe</t>
  </si>
  <si>
    <t>t</t>
  </si>
  <si>
    <t>Raspodela ver. Količ. U jednoj dopremi</t>
  </si>
  <si>
    <t>Uvoz 1</t>
  </si>
  <si>
    <t>Dop. 1</t>
  </si>
  <si>
    <t>Tehnologija</t>
  </si>
  <si>
    <t>Direk. Drumski</t>
  </si>
  <si>
    <t>Direkt. Žel.</t>
  </si>
  <si>
    <t>D.D.</t>
  </si>
  <si>
    <t>D.Ž.</t>
  </si>
  <si>
    <t>Polupri.</t>
  </si>
  <si>
    <t>Kont.</t>
  </si>
  <si>
    <t>2000t</t>
  </si>
  <si>
    <t>1000t</t>
  </si>
  <si>
    <t>120-140</t>
  </si>
  <si>
    <t>&lt;80</t>
  </si>
  <si>
    <t>&gt;140</t>
  </si>
  <si>
    <t>80-110</t>
  </si>
  <si>
    <t>110-120</t>
  </si>
  <si>
    <t>frekvencije</t>
  </si>
  <si>
    <t>verovatnoće</t>
  </si>
  <si>
    <t>Raspodelu verovatnoća broja vozila u jednoj isporuci</t>
  </si>
  <si>
    <t>vozilo 20t</t>
  </si>
  <si>
    <t>vozilo 15</t>
  </si>
  <si>
    <t>vozilo 10t</t>
  </si>
  <si>
    <t>klase</t>
  </si>
  <si>
    <t>frekvecnija</t>
  </si>
  <si>
    <t>br.pal.</t>
  </si>
  <si>
    <t>kol.ujednoj poluprikolici</t>
  </si>
  <si>
    <t>Radni sati</t>
  </si>
  <si>
    <t>10-20</t>
  </si>
  <si>
    <t>20-30</t>
  </si>
  <si>
    <t>30-40</t>
  </si>
  <si>
    <t>40-50</t>
  </si>
  <si>
    <t>50-60</t>
  </si>
  <si>
    <t>frekvecije</t>
  </si>
  <si>
    <t>Raspodela verovatnoća vremena između dve realizacije robnog toka (isporuke, otpreme/dopreme)</t>
  </si>
  <si>
    <t>&lt;10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</si>
</sst>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9" fontId="0" fillId="0" borderId="0" xfId="0" applyNumberFormat="1"/>
    <xf numFmtId="1" fontId="0" fillId="0" borderId="0" xfId="0" applyNumberFormat="1"/>
    <xf numFmtId="2" fontId="0" fillId="0" borderId="0" xfId="0" applyNumberFormat="1"/>
    <xf numFmtId="20" fontId="0" fillId="0" borderId="0" xfId="0" applyNumberFormat="1"/>
    <xf numFmtId="16" fontId="0" fillId="0" borderId="0" xfId="0" applyNumberFormat="1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Sheet1!$K$21:$K$25</c:f>
              <c:numCache>
                <c:formatCode>0.00</c:formatCode>
                <c:ptCount val="5"/>
                <c:pt idx="0">
                  <c:v>0.16766467065868262</c:v>
                </c:pt>
                <c:pt idx="1">
                  <c:v>0.22455089820359281</c:v>
                </c:pt>
                <c:pt idx="2">
                  <c:v>0.26946107784431139</c:v>
                </c:pt>
                <c:pt idx="3">
                  <c:v>0.20359281437125748</c:v>
                </c:pt>
                <c:pt idx="4">
                  <c:v>0.1347305389221557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F4-4146-A765-B12F34BBE8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1775696"/>
        <c:axId val="1741774448"/>
      </c:barChart>
      <c:catAx>
        <c:axId val="17417756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1774448"/>
        <c:crosses val="autoZero"/>
        <c:auto val="1"/>
        <c:lblAlgn val="ctr"/>
        <c:lblOffset val="100"/>
        <c:noMultiLvlLbl val="0"/>
      </c:catAx>
      <c:valAx>
        <c:axId val="1741774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177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Sheet1!$K$90:$K$96</c:f>
              <c:numCache>
                <c:formatCode>0.00</c:formatCode>
                <c:ptCount val="7"/>
                <c:pt idx="0">
                  <c:v>0.15789473684210525</c:v>
                </c:pt>
                <c:pt idx="1">
                  <c:v>0.18421052631578946</c:v>
                </c:pt>
                <c:pt idx="2">
                  <c:v>0.23684210526315788</c:v>
                </c:pt>
                <c:pt idx="3">
                  <c:v>0.15789473684210525</c:v>
                </c:pt>
                <c:pt idx="4">
                  <c:v>0.13157894736842105</c:v>
                </c:pt>
                <c:pt idx="5">
                  <c:v>7.8947368421052627E-2</c:v>
                </c:pt>
                <c:pt idx="6">
                  <c:v>5.2631578947368418E-2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4D-4BA8-9BDE-986666345E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39130320"/>
        <c:axId val="1739131984"/>
      </c:barChart>
      <c:catAx>
        <c:axId val="17391303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9131984"/>
        <c:crosses val="autoZero"/>
        <c:auto val="1"/>
        <c:lblAlgn val="ctr"/>
        <c:lblOffset val="100"/>
        <c:noMultiLvlLbl val="0"/>
      </c:catAx>
      <c:valAx>
        <c:axId val="1739131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913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Sheet1!$K$156:$K$160</c:f>
              <c:numCache>
                <c:formatCode>0.00</c:formatCode>
                <c:ptCount val="5"/>
                <c:pt idx="0">
                  <c:v>0.11904761904761904</c:v>
                </c:pt>
                <c:pt idx="1">
                  <c:v>0.23809523809523808</c:v>
                </c:pt>
                <c:pt idx="2">
                  <c:v>0.2857142857142857</c:v>
                </c:pt>
                <c:pt idx="3">
                  <c:v>0.21428571428571427</c:v>
                </c:pt>
                <c:pt idx="4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9B-4FB1-902E-2C1E832657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39132400"/>
        <c:axId val="1739131152"/>
      </c:barChart>
      <c:catAx>
        <c:axId val="17391324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9131152"/>
        <c:crosses val="autoZero"/>
        <c:auto val="1"/>
        <c:lblAlgn val="ctr"/>
        <c:lblOffset val="100"/>
        <c:noMultiLvlLbl val="0"/>
      </c:catAx>
      <c:valAx>
        <c:axId val="173913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913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727075</xdr:colOff>
      <xdr:row>26</xdr:row>
      <xdr:rowOff>73025</xdr:rowOff>
    </xdr:from>
    <xdr:to>
      <xdr:col>14</xdr:col>
      <xdr:colOff>104775</xdr:colOff>
      <xdr:row>41</xdr:row>
      <xdr:rowOff>53975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504825</xdr:colOff>
      <xdr:row>97</xdr:row>
      <xdr:rowOff>60325</xdr:rowOff>
    </xdr:from>
    <xdr:to>
      <xdr:col>13</xdr:col>
      <xdr:colOff>492125</xdr:colOff>
      <xdr:row>112</xdr:row>
      <xdr:rowOff>41275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434975</xdr:colOff>
      <xdr:row>161</xdr:row>
      <xdr:rowOff>28575</xdr:rowOff>
    </xdr:from>
    <xdr:to>
      <xdr:col>13</xdr:col>
      <xdr:colOff>422275</xdr:colOff>
      <xdr:row>176</xdr:row>
      <xdr:rowOff>9525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6"/>
  <sheetViews>
    <sheetView tabSelected="1" topLeftCell="B163" workbookViewId="0">
      <selection activeCell="K178" sqref="K178"/>
    </sheetView>
  </sheetViews>
  <sheetFormatPr defaultRowHeight="14.5" x14ac:dyDescent="0.35"/>
  <cols>
    <col min="1" max="1" width="18.54296875" bestFit="1" customWidth="1"/>
    <col min="2" max="2" width="13.26953125" bestFit="1" customWidth="1"/>
    <col min="3" max="3" width="29" bestFit="1" customWidth="1"/>
    <col min="4" max="4" width="18.08984375" bestFit="1" customWidth="1"/>
    <col min="6" max="6" width="22" bestFit="1" customWidth="1"/>
    <col min="7" max="8" width="22" customWidth="1"/>
  </cols>
  <sheetData>
    <row r="1" spans="1:11" x14ac:dyDescent="0.35">
      <c r="A1" t="s">
        <v>0</v>
      </c>
      <c r="B1">
        <v>10000</v>
      </c>
      <c r="D1" t="s">
        <v>16</v>
      </c>
      <c r="E1" t="s">
        <v>17</v>
      </c>
      <c r="F1" t="s">
        <v>22</v>
      </c>
      <c r="I1" t="s">
        <v>27</v>
      </c>
    </row>
    <row r="2" spans="1:11" x14ac:dyDescent="0.35">
      <c r="A2" t="s">
        <v>1</v>
      </c>
      <c r="B2" t="s">
        <v>2</v>
      </c>
      <c r="C2" t="s">
        <v>3</v>
      </c>
      <c r="D2" t="s">
        <v>23</v>
      </c>
      <c r="F2" t="s">
        <v>23</v>
      </c>
      <c r="G2" t="s">
        <v>49</v>
      </c>
      <c r="H2" t="s">
        <v>50</v>
      </c>
    </row>
    <row r="3" spans="1:11" x14ac:dyDescent="0.35">
      <c r="B3" t="s">
        <v>4</v>
      </c>
      <c r="C3" t="s">
        <v>5</v>
      </c>
      <c r="D3">
        <v>2000</v>
      </c>
      <c r="E3" t="s">
        <v>18</v>
      </c>
      <c r="F3">
        <v>600</v>
      </c>
      <c r="G3">
        <v>25</v>
      </c>
      <c r="H3">
        <v>12</v>
      </c>
      <c r="I3" t="s">
        <v>28</v>
      </c>
      <c r="J3" s="1">
        <v>1</v>
      </c>
      <c r="K3" t="s">
        <v>32</v>
      </c>
    </row>
    <row r="4" spans="1:11" x14ac:dyDescent="0.35">
      <c r="E4" t="s">
        <v>19</v>
      </c>
      <c r="F4">
        <v>700</v>
      </c>
      <c r="G4">
        <v>32</v>
      </c>
      <c r="H4">
        <v>15</v>
      </c>
    </row>
    <row r="5" spans="1:11" x14ac:dyDescent="0.35">
      <c r="E5" t="s">
        <v>20</v>
      </c>
      <c r="F5">
        <v>700</v>
      </c>
      <c r="G5">
        <v>28</v>
      </c>
      <c r="H5">
        <v>10</v>
      </c>
    </row>
    <row r="6" spans="1:11" x14ac:dyDescent="0.35">
      <c r="B6">
        <v>5000</v>
      </c>
      <c r="C6" t="s">
        <v>6</v>
      </c>
      <c r="D6">
        <v>1000</v>
      </c>
      <c r="E6" t="s">
        <v>21</v>
      </c>
      <c r="I6" t="s">
        <v>29</v>
      </c>
      <c r="J6" s="1">
        <v>1</v>
      </c>
      <c r="K6" t="s">
        <v>33</v>
      </c>
    </row>
    <row r="7" spans="1:11" x14ac:dyDescent="0.35">
      <c r="C7" t="s">
        <v>7</v>
      </c>
      <c r="D7">
        <v>500</v>
      </c>
      <c r="I7" t="s">
        <v>30</v>
      </c>
      <c r="J7" s="1">
        <v>0.3</v>
      </c>
    </row>
    <row r="8" spans="1:11" x14ac:dyDescent="0.35">
      <c r="C8" t="s">
        <v>8</v>
      </c>
      <c r="I8" t="s">
        <v>31</v>
      </c>
      <c r="J8" s="1">
        <v>0.7</v>
      </c>
    </row>
    <row r="9" spans="1:11" x14ac:dyDescent="0.35">
      <c r="B9" t="s">
        <v>9</v>
      </c>
      <c r="C9" t="s">
        <v>10</v>
      </c>
      <c r="D9">
        <v>2500</v>
      </c>
    </row>
    <row r="10" spans="1:11" x14ac:dyDescent="0.35">
      <c r="B10">
        <v>5000</v>
      </c>
      <c r="C10" t="s">
        <v>11</v>
      </c>
      <c r="D10">
        <v>2000</v>
      </c>
    </row>
    <row r="11" spans="1:11" x14ac:dyDescent="0.35">
      <c r="C11" t="s">
        <v>8</v>
      </c>
    </row>
    <row r="12" spans="1:11" x14ac:dyDescent="0.35">
      <c r="B12" t="s">
        <v>12</v>
      </c>
      <c r="C12" t="s">
        <v>13</v>
      </c>
      <c r="D12">
        <v>1000</v>
      </c>
    </row>
    <row r="13" spans="1:11" x14ac:dyDescent="0.35">
      <c r="B13">
        <v>10000</v>
      </c>
      <c r="C13" t="s">
        <v>14</v>
      </c>
      <c r="D13">
        <v>2000</v>
      </c>
    </row>
    <row r="14" spans="1:11" x14ac:dyDescent="0.35">
      <c r="C14" t="s">
        <v>15</v>
      </c>
      <c r="D14">
        <v>500</v>
      </c>
    </row>
    <row r="15" spans="1:11" x14ac:dyDescent="0.35">
      <c r="C15" t="s">
        <v>8</v>
      </c>
      <c r="D15" t="s">
        <v>8</v>
      </c>
    </row>
    <row r="17" spans="1:11" x14ac:dyDescent="0.35">
      <c r="A17" t="s">
        <v>24</v>
      </c>
    </row>
    <row r="19" spans="1:11" x14ac:dyDescent="0.35">
      <c r="B19" t="s">
        <v>25</v>
      </c>
      <c r="C19" t="s">
        <v>6</v>
      </c>
      <c r="D19" t="s">
        <v>7</v>
      </c>
      <c r="E19" t="s">
        <v>26</v>
      </c>
    </row>
    <row r="20" spans="1:11" x14ac:dyDescent="0.35">
      <c r="B20" t="s">
        <v>34</v>
      </c>
      <c r="C20" t="s">
        <v>35</v>
      </c>
      <c r="J20" t="s">
        <v>41</v>
      </c>
      <c r="K20" t="s">
        <v>42</v>
      </c>
    </row>
    <row r="21" spans="1:11" x14ac:dyDescent="0.35">
      <c r="A21">
        <v>1</v>
      </c>
      <c r="B21" s="2">
        <f>2000/30</f>
        <v>66.666666666666671</v>
      </c>
      <c r="C21" s="2">
        <f>1000/6</f>
        <v>166.66666666666666</v>
      </c>
      <c r="D21">
        <v>70</v>
      </c>
      <c r="E21">
        <v>80</v>
      </c>
      <c r="I21" t="s">
        <v>37</v>
      </c>
      <c r="J21">
        <v>56</v>
      </c>
      <c r="K21" s="3">
        <f>J21/$J$26</f>
        <v>0.16766467065868262</v>
      </c>
    </row>
    <row r="22" spans="1:11" x14ac:dyDescent="0.35">
      <c r="A22">
        <v>2</v>
      </c>
      <c r="B22" s="2">
        <f t="shared" ref="B22:B50" si="0">2000/30</f>
        <v>66.666666666666671</v>
      </c>
      <c r="C22" s="2"/>
      <c r="I22" t="s">
        <v>39</v>
      </c>
      <c r="J22">
        <v>75</v>
      </c>
      <c r="K22" s="3">
        <f t="shared" ref="K22:K25" si="1">J22/$J$26</f>
        <v>0.22455089820359281</v>
      </c>
    </row>
    <row r="23" spans="1:11" x14ac:dyDescent="0.35">
      <c r="A23">
        <v>3</v>
      </c>
      <c r="B23" s="2">
        <f t="shared" si="0"/>
        <v>66.666666666666671</v>
      </c>
      <c r="C23" s="2"/>
      <c r="D23">
        <v>70</v>
      </c>
      <c r="I23" t="s">
        <v>40</v>
      </c>
      <c r="J23">
        <v>90</v>
      </c>
      <c r="K23" s="3">
        <f t="shared" si="1"/>
        <v>0.26946107784431139</v>
      </c>
    </row>
    <row r="24" spans="1:11" x14ac:dyDescent="0.35">
      <c r="A24">
        <v>4</v>
      </c>
      <c r="B24" s="2">
        <f t="shared" si="0"/>
        <v>66.666666666666671</v>
      </c>
      <c r="C24" s="2"/>
      <c r="E24">
        <v>80</v>
      </c>
      <c r="I24" t="s">
        <v>36</v>
      </c>
      <c r="J24">
        <v>68</v>
      </c>
      <c r="K24" s="3">
        <f t="shared" si="1"/>
        <v>0.20359281437125748</v>
      </c>
    </row>
    <row r="25" spans="1:11" x14ac:dyDescent="0.35">
      <c r="A25">
        <v>5</v>
      </c>
      <c r="B25" s="2">
        <f t="shared" si="0"/>
        <v>66.666666666666671</v>
      </c>
      <c r="C25" s="2"/>
      <c r="D25">
        <v>70</v>
      </c>
      <c r="I25" t="s">
        <v>38</v>
      </c>
      <c r="J25">
        <v>45</v>
      </c>
      <c r="K25" s="3">
        <f t="shared" si="1"/>
        <v>0.1347305389221557</v>
      </c>
    </row>
    <row r="26" spans="1:11" x14ac:dyDescent="0.35">
      <c r="A26">
        <v>6</v>
      </c>
      <c r="B26" s="2">
        <f t="shared" si="0"/>
        <v>66.666666666666671</v>
      </c>
      <c r="C26" s="2">
        <f>1000/6</f>
        <v>166.66666666666666</v>
      </c>
      <c r="J26">
        <f>SUM(J21:J25)</f>
        <v>334</v>
      </c>
      <c r="K26" s="3">
        <f>SUM(K21:K25)</f>
        <v>1</v>
      </c>
    </row>
    <row r="27" spans="1:11" x14ac:dyDescent="0.35">
      <c r="A27">
        <v>7</v>
      </c>
      <c r="B27" s="2">
        <f t="shared" si="0"/>
        <v>66.666666666666671</v>
      </c>
      <c r="C27" s="2"/>
      <c r="D27">
        <v>70</v>
      </c>
      <c r="E27">
        <v>80</v>
      </c>
    </row>
    <row r="28" spans="1:11" x14ac:dyDescent="0.35">
      <c r="A28">
        <v>8</v>
      </c>
      <c r="B28" s="2">
        <f t="shared" si="0"/>
        <v>66.666666666666671</v>
      </c>
      <c r="C28" s="2"/>
    </row>
    <row r="29" spans="1:11" x14ac:dyDescent="0.35">
      <c r="A29">
        <v>9</v>
      </c>
      <c r="B29" s="2">
        <f t="shared" si="0"/>
        <v>66.666666666666671</v>
      </c>
      <c r="C29" s="2"/>
      <c r="D29">
        <v>70</v>
      </c>
    </row>
    <row r="30" spans="1:11" x14ac:dyDescent="0.35">
      <c r="A30">
        <v>10</v>
      </c>
      <c r="B30" s="2">
        <f t="shared" si="0"/>
        <v>66.666666666666671</v>
      </c>
      <c r="C30" s="2"/>
      <c r="E30">
        <v>80</v>
      </c>
    </row>
    <row r="31" spans="1:11" x14ac:dyDescent="0.35">
      <c r="A31">
        <v>11</v>
      </c>
      <c r="B31" s="2">
        <f t="shared" si="0"/>
        <v>66.666666666666671</v>
      </c>
      <c r="C31" s="2">
        <f>1000/6</f>
        <v>166.66666666666666</v>
      </c>
      <c r="D31">
        <v>70</v>
      </c>
    </row>
    <row r="32" spans="1:11" x14ac:dyDescent="0.35">
      <c r="A32">
        <v>12</v>
      </c>
      <c r="B32" s="2">
        <f t="shared" si="0"/>
        <v>66.666666666666671</v>
      </c>
      <c r="C32" s="2"/>
    </row>
    <row r="33" spans="1:5" x14ac:dyDescent="0.35">
      <c r="A33">
        <v>13</v>
      </c>
      <c r="B33" s="2">
        <f t="shared" si="0"/>
        <v>66.666666666666671</v>
      </c>
      <c r="C33" s="2"/>
      <c r="D33">
        <v>70</v>
      </c>
      <c r="E33">
        <v>80</v>
      </c>
    </row>
    <row r="34" spans="1:5" x14ac:dyDescent="0.35">
      <c r="A34">
        <v>14</v>
      </c>
      <c r="B34" s="2">
        <f t="shared" si="0"/>
        <v>66.666666666666671</v>
      </c>
      <c r="C34" s="2"/>
    </row>
    <row r="35" spans="1:5" x14ac:dyDescent="0.35">
      <c r="A35">
        <v>15</v>
      </c>
      <c r="B35" s="2">
        <f t="shared" si="0"/>
        <v>66.666666666666671</v>
      </c>
      <c r="C35" s="2"/>
      <c r="D35">
        <v>70</v>
      </c>
    </row>
    <row r="36" spans="1:5" x14ac:dyDescent="0.35">
      <c r="A36">
        <v>16</v>
      </c>
      <c r="B36" s="2">
        <f t="shared" si="0"/>
        <v>66.666666666666671</v>
      </c>
      <c r="C36" s="2">
        <f>1000/6</f>
        <v>166.66666666666666</v>
      </c>
      <c r="E36">
        <v>80</v>
      </c>
    </row>
    <row r="37" spans="1:5" x14ac:dyDescent="0.35">
      <c r="A37">
        <v>17</v>
      </c>
      <c r="B37" s="2">
        <f t="shared" si="0"/>
        <v>66.666666666666671</v>
      </c>
      <c r="C37" s="2"/>
      <c r="D37">
        <v>70</v>
      </c>
    </row>
    <row r="38" spans="1:5" x14ac:dyDescent="0.35">
      <c r="A38">
        <v>18</v>
      </c>
      <c r="B38" s="2">
        <f t="shared" si="0"/>
        <v>66.666666666666671</v>
      </c>
      <c r="C38" s="2"/>
    </row>
    <row r="39" spans="1:5" x14ac:dyDescent="0.35">
      <c r="A39">
        <v>19</v>
      </c>
      <c r="B39" s="2">
        <f t="shared" si="0"/>
        <v>66.666666666666671</v>
      </c>
      <c r="C39" s="2"/>
      <c r="D39">
        <v>70</v>
      </c>
      <c r="E39">
        <v>80</v>
      </c>
    </row>
    <row r="40" spans="1:5" x14ac:dyDescent="0.35">
      <c r="A40">
        <v>20</v>
      </c>
      <c r="B40" s="2">
        <f t="shared" si="0"/>
        <v>66.666666666666671</v>
      </c>
      <c r="C40" s="2"/>
    </row>
    <row r="41" spans="1:5" x14ac:dyDescent="0.35">
      <c r="A41">
        <v>21</v>
      </c>
      <c r="B41" s="2">
        <f t="shared" si="0"/>
        <v>66.666666666666671</v>
      </c>
      <c r="C41" s="2">
        <f>1000/6</f>
        <v>166.66666666666666</v>
      </c>
      <c r="D41">
        <v>70</v>
      </c>
    </row>
    <row r="42" spans="1:5" x14ac:dyDescent="0.35">
      <c r="A42">
        <v>22</v>
      </c>
      <c r="B42" s="2">
        <f t="shared" si="0"/>
        <v>66.666666666666671</v>
      </c>
      <c r="C42" s="2"/>
      <c r="E42">
        <v>80</v>
      </c>
    </row>
    <row r="43" spans="1:5" x14ac:dyDescent="0.35">
      <c r="A43">
        <v>23</v>
      </c>
      <c r="B43" s="2">
        <f t="shared" si="0"/>
        <v>66.666666666666671</v>
      </c>
      <c r="C43" s="2"/>
      <c r="D43">
        <v>70</v>
      </c>
    </row>
    <row r="44" spans="1:5" x14ac:dyDescent="0.35">
      <c r="A44">
        <v>24</v>
      </c>
      <c r="B44" s="2">
        <f t="shared" si="0"/>
        <v>66.666666666666671</v>
      </c>
      <c r="C44" s="2"/>
    </row>
    <row r="45" spans="1:5" x14ac:dyDescent="0.35">
      <c r="A45">
        <v>25</v>
      </c>
      <c r="B45" s="2">
        <f t="shared" si="0"/>
        <v>66.666666666666671</v>
      </c>
      <c r="C45" s="2"/>
      <c r="E45">
        <v>80</v>
      </c>
    </row>
    <row r="46" spans="1:5" x14ac:dyDescent="0.35">
      <c r="A46">
        <v>26</v>
      </c>
      <c r="B46" s="2">
        <f t="shared" si="0"/>
        <v>66.666666666666671</v>
      </c>
      <c r="C46" s="2">
        <f>1000/6</f>
        <v>166.66666666666666</v>
      </c>
    </row>
    <row r="47" spans="1:5" x14ac:dyDescent="0.35">
      <c r="A47">
        <v>27</v>
      </c>
      <c r="B47" s="2">
        <f t="shared" si="0"/>
        <v>66.666666666666671</v>
      </c>
    </row>
    <row r="48" spans="1:5" x14ac:dyDescent="0.35">
      <c r="A48">
        <v>28</v>
      </c>
      <c r="B48" s="2">
        <f t="shared" si="0"/>
        <v>66.666666666666671</v>
      </c>
      <c r="E48">
        <v>80</v>
      </c>
    </row>
    <row r="49" spans="1:11" x14ac:dyDescent="0.35">
      <c r="A49">
        <v>29</v>
      </c>
      <c r="B49" s="2">
        <f t="shared" si="0"/>
        <v>66.666666666666671</v>
      </c>
    </row>
    <row r="50" spans="1:11" x14ac:dyDescent="0.35">
      <c r="A50">
        <v>30</v>
      </c>
      <c r="B50" s="2">
        <f t="shared" si="0"/>
        <v>66.666666666666671</v>
      </c>
    </row>
    <row r="52" spans="1:11" x14ac:dyDescent="0.35">
      <c r="B52" t="s">
        <v>25</v>
      </c>
      <c r="C52" t="s">
        <v>6</v>
      </c>
      <c r="D52" t="s">
        <v>7</v>
      </c>
      <c r="E52" t="s">
        <v>26</v>
      </c>
    </row>
    <row r="53" spans="1:11" x14ac:dyDescent="0.35">
      <c r="B53" t="s">
        <v>34</v>
      </c>
      <c r="C53" t="s">
        <v>35</v>
      </c>
    </row>
    <row r="54" spans="1:11" x14ac:dyDescent="0.35">
      <c r="A54">
        <v>1</v>
      </c>
      <c r="B54" s="2">
        <v>71.156936622997236</v>
      </c>
      <c r="C54" s="2">
        <v>149.16111409650898</v>
      </c>
      <c r="D54">
        <v>70</v>
      </c>
      <c r="E54">
        <v>80</v>
      </c>
      <c r="I54">
        <f ca="1">RANDBETWEEN(60,75)</f>
        <v>61</v>
      </c>
      <c r="J54" s="2">
        <f ca="1">NORMINV(RAND(),67,10)</f>
        <v>61.801063042415876</v>
      </c>
      <c r="K54" s="2">
        <f ca="1">NORMINV(RAND(),167,30)</f>
        <v>133.76326008070569</v>
      </c>
    </row>
    <row r="55" spans="1:11" x14ac:dyDescent="0.35">
      <c r="A55">
        <v>2</v>
      </c>
      <c r="B55" s="2"/>
      <c r="I55">
        <f t="shared" ref="I55:I83" ca="1" si="2">RANDBETWEEN(60,75)</f>
        <v>68</v>
      </c>
      <c r="J55" s="2">
        <f t="shared" ref="J55:J83" ca="1" si="3">NORMINV(RAND(),67,10)</f>
        <v>59.637614496392494</v>
      </c>
      <c r="K55" s="2">
        <f t="shared" ref="K55:K59" ca="1" si="4">NORMINV(RAND(),167,30)</f>
        <v>152.45776171209297</v>
      </c>
    </row>
    <row r="56" spans="1:11" x14ac:dyDescent="0.35">
      <c r="A56">
        <v>3</v>
      </c>
      <c r="B56" s="2">
        <v>132</v>
      </c>
      <c r="D56">
        <v>70</v>
      </c>
      <c r="I56">
        <f t="shared" ca="1" si="2"/>
        <v>72</v>
      </c>
      <c r="J56" s="2">
        <f t="shared" ca="1" si="3"/>
        <v>58.849146288738076</v>
      </c>
      <c r="K56" s="2">
        <f t="shared" ca="1" si="4"/>
        <v>144.81925231475995</v>
      </c>
    </row>
    <row r="57" spans="1:11" x14ac:dyDescent="0.35">
      <c r="A57">
        <v>4</v>
      </c>
      <c r="B57" s="2">
        <v>64.194568022435305</v>
      </c>
      <c r="E57">
        <v>80</v>
      </c>
      <c r="I57">
        <f t="shared" ca="1" si="2"/>
        <v>73</v>
      </c>
      <c r="J57" s="2">
        <f t="shared" ca="1" si="3"/>
        <v>67.910648669781153</v>
      </c>
      <c r="K57" s="2">
        <f t="shared" ca="1" si="4"/>
        <v>140.21958736977479</v>
      </c>
    </row>
    <row r="58" spans="1:11" x14ac:dyDescent="0.35">
      <c r="A58">
        <v>5</v>
      </c>
      <c r="B58" s="2"/>
      <c r="C58" s="2">
        <v>153.0505772088481</v>
      </c>
      <c r="D58">
        <v>70</v>
      </c>
      <c r="I58">
        <f t="shared" ca="1" si="2"/>
        <v>72</v>
      </c>
      <c r="J58" s="2">
        <f t="shared" ca="1" si="3"/>
        <v>55.591524123435804</v>
      </c>
      <c r="K58" s="2">
        <f t="shared" ca="1" si="4"/>
        <v>186.53337754169939</v>
      </c>
    </row>
    <row r="59" spans="1:11" x14ac:dyDescent="0.35">
      <c r="A59">
        <v>6</v>
      </c>
      <c r="B59" s="2">
        <v>126</v>
      </c>
      <c r="I59">
        <f t="shared" ca="1" si="2"/>
        <v>73</v>
      </c>
      <c r="J59" s="2">
        <f t="shared" ca="1" si="3"/>
        <v>65.039800068034779</v>
      </c>
      <c r="K59" s="2">
        <f t="shared" ca="1" si="4"/>
        <v>163.01090249532143</v>
      </c>
    </row>
    <row r="60" spans="1:11" x14ac:dyDescent="0.35">
      <c r="A60">
        <v>7</v>
      </c>
      <c r="B60" s="2">
        <v>68.596861355927516</v>
      </c>
      <c r="D60">
        <v>70</v>
      </c>
      <c r="E60">
        <v>80</v>
      </c>
      <c r="I60">
        <f t="shared" ca="1" si="2"/>
        <v>74</v>
      </c>
      <c r="J60" s="2">
        <f t="shared" ca="1" si="3"/>
        <v>76.578703536849815</v>
      </c>
    </row>
    <row r="61" spans="1:11" x14ac:dyDescent="0.35">
      <c r="A61">
        <v>8</v>
      </c>
      <c r="B61" s="2">
        <v>62.629101875621146</v>
      </c>
      <c r="I61">
        <f t="shared" ca="1" si="2"/>
        <v>62</v>
      </c>
      <c r="J61" s="2">
        <f t="shared" ca="1" si="3"/>
        <v>52.032312286454655</v>
      </c>
    </row>
    <row r="62" spans="1:11" x14ac:dyDescent="0.35">
      <c r="A62">
        <v>9</v>
      </c>
      <c r="B62" s="2">
        <v>53.084426203600088</v>
      </c>
      <c r="D62">
        <v>70</v>
      </c>
      <c r="I62">
        <f t="shared" ca="1" si="2"/>
        <v>60</v>
      </c>
      <c r="J62" s="2">
        <f t="shared" ca="1" si="3"/>
        <v>87.633845452523616</v>
      </c>
    </row>
    <row r="63" spans="1:11" x14ac:dyDescent="0.35">
      <c r="A63">
        <v>10</v>
      </c>
      <c r="B63" s="2">
        <v>42.139098292340826</v>
      </c>
      <c r="E63">
        <v>80</v>
      </c>
      <c r="I63">
        <f t="shared" ca="1" si="2"/>
        <v>68</v>
      </c>
      <c r="J63" s="2">
        <f t="shared" ca="1" si="3"/>
        <v>68.859442309788832</v>
      </c>
    </row>
    <row r="64" spans="1:11" x14ac:dyDescent="0.35">
      <c r="A64">
        <v>11</v>
      </c>
      <c r="B64" s="2">
        <v>76.468238671746704</v>
      </c>
      <c r="D64">
        <v>70</v>
      </c>
      <c r="I64">
        <f t="shared" ca="1" si="2"/>
        <v>61</v>
      </c>
      <c r="J64" s="2">
        <f t="shared" ca="1" si="3"/>
        <v>67.595400557903474</v>
      </c>
    </row>
    <row r="65" spans="1:10" x14ac:dyDescent="0.35">
      <c r="A65">
        <v>12</v>
      </c>
      <c r="B65" s="2">
        <v>57.011758524475745</v>
      </c>
      <c r="I65">
        <f t="shared" ca="1" si="2"/>
        <v>73</v>
      </c>
      <c r="J65" s="2">
        <f t="shared" ca="1" si="3"/>
        <v>76.94335201324968</v>
      </c>
    </row>
    <row r="66" spans="1:10" x14ac:dyDescent="0.35">
      <c r="A66">
        <v>13</v>
      </c>
      <c r="B66" s="2">
        <v>53.033822975578261</v>
      </c>
      <c r="C66" s="2">
        <v>96.622152261724608</v>
      </c>
      <c r="D66">
        <v>70</v>
      </c>
      <c r="E66">
        <v>80</v>
      </c>
      <c r="I66">
        <f t="shared" ca="1" si="2"/>
        <v>69</v>
      </c>
      <c r="J66" s="2">
        <f t="shared" ca="1" si="3"/>
        <v>70.699190742774064</v>
      </c>
    </row>
    <row r="67" spans="1:10" x14ac:dyDescent="0.35">
      <c r="A67">
        <v>14</v>
      </c>
      <c r="B67" s="2">
        <v>67.934060838782628</v>
      </c>
      <c r="I67">
        <f t="shared" ca="1" si="2"/>
        <v>68</v>
      </c>
      <c r="J67" s="2">
        <f t="shared" ca="1" si="3"/>
        <v>69.787830682497557</v>
      </c>
    </row>
    <row r="68" spans="1:10" x14ac:dyDescent="0.35">
      <c r="A68">
        <v>15</v>
      </c>
      <c r="B68" s="2">
        <v>74.957946919280104</v>
      </c>
      <c r="C68" s="2"/>
      <c r="D68">
        <v>70</v>
      </c>
      <c r="I68">
        <f t="shared" ca="1" si="2"/>
        <v>66</v>
      </c>
      <c r="J68" s="2">
        <f t="shared" ca="1" si="3"/>
        <v>84.742096414273504</v>
      </c>
    </row>
    <row r="69" spans="1:10" x14ac:dyDescent="0.35">
      <c r="A69">
        <v>16</v>
      </c>
      <c r="B69" s="2">
        <v>51.947407556071539</v>
      </c>
      <c r="C69" s="2">
        <v>152.80351213112814</v>
      </c>
      <c r="E69">
        <v>80</v>
      </c>
      <c r="I69">
        <f t="shared" ca="1" si="2"/>
        <v>70</v>
      </c>
      <c r="J69" s="2">
        <f t="shared" ca="1" si="3"/>
        <v>60.047522451887687</v>
      </c>
    </row>
    <row r="70" spans="1:10" x14ac:dyDescent="0.35">
      <c r="A70">
        <v>17</v>
      </c>
      <c r="B70" s="2">
        <v>53.303756831390913</v>
      </c>
      <c r="D70">
        <v>70</v>
      </c>
      <c r="I70">
        <f t="shared" ca="1" si="2"/>
        <v>73</v>
      </c>
      <c r="J70" s="2">
        <f t="shared" ca="1" si="3"/>
        <v>88.803327096937352</v>
      </c>
    </row>
    <row r="71" spans="1:10" x14ac:dyDescent="0.35">
      <c r="A71">
        <v>18</v>
      </c>
      <c r="B71" s="2">
        <v>58.160936462488465</v>
      </c>
      <c r="I71">
        <f t="shared" ca="1" si="2"/>
        <v>70</v>
      </c>
      <c r="J71" s="2">
        <f t="shared" ca="1" si="3"/>
        <v>71.758825463096755</v>
      </c>
    </row>
    <row r="72" spans="1:10" x14ac:dyDescent="0.35">
      <c r="A72">
        <v>19</v>
      </c>
      <c r="B72" s="2">
        <v>42.989491363324703</v>
      </c>
      <c r="D72">
        <v>70</v>
      </c>
      <c r="E72">
        <v>80</v>
      </c>
      <c r="I72">
        <f t="shared" ca="1" si="2"/>
        <v>60</v>
      </c>
      <c r="J72" s="2">
        <f t="shared" ca="1" si="3"/>
        <v>57.162598095995705</v>
      </c>
    </row>
    <row r="73" spans="1:10" x14ac:dyDescent="0.35">
      <c r="A73">
        <v>20</v>
      </c>
      <c r="B73" s="2">
        <v>78.528609127840909</v>
      </c>
      <c r="C73" s="2"/>
      <c r="I73">
        <f t="shared" ca="1" si="2"/>
        <v>72</v>
      </c>
      <c r="J73" s="2">
        <f t="shared" ca="1" si="3"/>
        <v>69.776996980678604</v>
      </c>
    </row>
    <row r="74" spans="1:10" x14ac:dyDescent="0.35">
      <c r="A74">
        <v>21</v>
      </c>
      <c r="B74" s="2">
        <v>93.903342488788809</v>
      </c>
      <c r="D74">
        <v>70</v>
      </c>
      <c r="I74">
        <f t="shared" ca="1" si="2"/>
        <v>63</v>
      </c>
      <c r="J74" s="2">
        <f t="shared" ca="1" si="3"/>
        <v>71.896680769342069</v>
      </c>
    </row>
    <row r="75" spans="1:10" x14ac:dyDescent="0.35">
      <c r="A75">
        <v>22</v>
      </c>
      <c r="B75" s="2">
        <v>52.536197974936286</v>
      </c>
      <c r="E75">
        <v>80</v>
      </c>
      <c r="I75">
        <f t="shared" ca="1" si="2"/>
        <v>71</v>
      </c>
      <c r="J75" s="2">
        <f t="shared" ca="1" si="3"/>
        <v>50.440831430668375</v>
      </c>
    </row>
    <row r="76" spans="1:10" x14ac:dyDescent="0.35">
      <c r="A76">
        <v>23</v>
      </c>
      <c r="B76" s="2">
        <v>79.728129348964472</v>
      </c>
      <c r="C76" s="2">
        <v>131.94869287604448</v>
      </c>
      <c r="D76">
        <v>70</v>
      </c>
      <c r="I76">
        <f t="shared" ca="1" si="2"/>
        <v>60</v>
      </c>
      <c r="J76" s="2">
        <f t="shared" ca="1" si="3"/>
        <v>57.285571823304004</v>
      </c>
    </row>
    <row r="77" spans="1:10" x14ac:dyDescent="0.35">
      <c r="A77">
        <v>24</v>
      </c>
      <c r="B77" s="2">
        <v>62.001070062359204</v>
      </c>
      <c r="C77" s="2"/>
      <c r="I77">
        <f t="shared" ca="1" si="2"/>
        <v>68</v>
      </c>
      <c r="J77" s="2">
        <f t="shared" ca="1" si="3"/>
        <v>71.106278487170954</v>
      </c>
    </row>
    <row r="78" spans="1:10" x14ac:dyDescent="0.35">
      <c r="A78">
        <v>25</v>
      </c>
      <c r="B78" s="2">
        <v>69.735713951093715</v>
      </c>
      <c r="C78" s="2"/>
      <c r="E78">
        <v>80</v>
      </c>
      <c r="I78">
        <f t="shared" ca="1" si="2"/>
        <v>60</v>
      </c>
      <c r="J78" s="2">
        <f t="shared" ca="1" si="3"/>
        <v>69.411409256879779</v>
      </c>
    </row>
    <row r="79" spans="1:10" x14ac:dyDescent="0.35">
      <c r="A79">
        <v>26</v>
      </c>
      <c r="B79" s="2">
        <v>85.063978151643369</v>
      </c>
      <c r="C79" s="2">
        <v>185.61199998751141</v>
      </c>
      <c r="I79">
        <f t="shared" ca="1" si="2"/>
        <v>63</v>
      </c>
      <c r="J79" s="2">
        <f t="shared" ca="1" si="3"/>
        <v>61.288689508089206</v>
      </c>
    </row>
    <row r="80" spans="1:10" x14ac:dyDescent="0.35">
      <c r="A80">
        <v>27</v>
      </c>
      <c r="B80" s="2">
        <v>75.272861390487179</v>
      </c>
      <c r="I80">
        <f t="shared" ca="1" si="2"/>
        <v>61</v>
      </c>
      <c r="J80" s="2">
        <f t="shared" ca="1" si="3"/>
        <v>58.026947259786617</v>
      </c>
    </row>
    <row r="81" spans="1:11" x14ac:dyDescent="0.35">
      <c r="A81">
        <v>28</v>
      </c>
      <c r="B81" s="2">
        <v>62.948287934854122</v>
      </c>
      <c r="E81">
        <v>80</v>
      </c>
      <c r="I81">
        <f t="shared" ca="1" si="2"/>
        <v>73</v>
      </c>
      <c r="J81" s="2">
        <f t="shared" ca="1" si="3"/>
        <v>39.792292986419241</v>
      </c>
    </row>
    <row r="82" spans="1:11" x14ac:dyDescent="0.35">
      <c r="A82">
        <v>29</v>
      </c>
      <c r="B82" s="2">
        <v>68.592013574407545</v>
      </c>
      <c r="I82">
        <f t="shared" ca="1" si="2"/>
        <v>75</v>
      </c>
      <c r="J82" s="2">
        <f t="shared" ca="1" si="3"/>
        <v>55.474977394723275</v>
      </c>
    </row>
    <row r="83" spans="1:11" x14ac:dyDescent="0.35">
      <c r="A83">
        <v>30</v>
      </c>
      <c r="B83" s="2">
        <v>87.449490839975795</v>
      </c>
      <c r="I83">
        <f t="shared" ca="1" si="2"/>
        <v>71</v>
      </c>
      <c r="J83" s="2">
        <f t="shared" ca="1" si="3"/>
        <v>59.960974855071264</v>
      </c>
    </row>
    <row r="84" spans="1:11" x14ac:dyDescent="0.35">
      <c r="B84" s="2">
        <f>SUM(B54:B83)</f>
        <v>1971.3681073614127</v>
      </c>
      <c r="C84" s="2">
        <f>SUM(C54:C83)</f>
        <v>869.19804856176575</v>
      </c>
    </row>
    <row r="85" spans="1:11" x14ac:dyDescent="0.35">
      <c r="B85" s="2">
        <f>AVERAGE(B54:B83)</f>
        <v>70.406003834336175</v>
      </c>
      <c r="C85" s="2">
        <f>AVERAGE(C54:C83)</f>
        <v>144.86634142696096</v>
      </c>
    </row>
    <row r="87" spans="1:11" x14ac:dyDescent="0.35">
      <c r="A87" t="s">
        <v>43</v>
      </c>
    </row>
    <row r="88" spans="1:11" x14ac:dyDescent="0.35">
      <c r="B88" t="s">
        <v>25</v>
      </c>
      <c r="C88" t="s">
        <v>6</v>
      </c>
      <c r="D88" t="s">
        <v>7</v>
      </c>
      <c r="E88" t="s">
        <v>26</v>
      </c>
    </row>
    <row r="89" spans="1:11" x14ac:dyDescent="0.35">
      <c r="B89" t="s">
        <v>44</v>
      </c>
      <c r="C89" t="s">
        <v>35</v>
      </c>
      <c r="D89" t="s">
        <v>45</v>
      </c>
      <c r="E89" t="s">
        <v>46</v>
      </c>
      <c r="I89" t="s">
        <v>47</v>
      </c>
      <c r="J89" t="s">
        <v>48</v>
      </c>
      <c r="K89" t="s">
        <v>42</v>
      </c>
    </row>
    <row r="90" spans="1:11" x14ac:dyDescent="0.35">
      <c r="A90">
        <v>1</v>
      </c>
      <c r="B90" s="2">
        <v>4</v>
      </c>
      <c r="C90" s="2">
        <v>9</v>
      </c>
      <c r="D90">
        <v>5</v>
      </c>
      <c r="E90">
        <v>8</v>
      </c>
      <c r="I90">
        <v>4</v>
      </c>
      <c r="J90">
        <v>30</v>
      </c>
      <c r="K90" s="3">
        <f>J90/$J$97</f>
        <v>0.15789473684210525</v>
      </c>
    </row>
    <row r="91" spans="1:11" x14ac:dyDescent="0.35">
      <c r="A91">
        <v>2</v>
      </c>
      <c r="B91" s="2">
        <v>4</v>
      </c>
      <c r="C91" s="2"/>
      <c r="I91">
        <v>5</v>
      </c>
      <c r="J91">
        <v>35</v>
      </c>
      <c r="K91" s="3">
        <f t="shared" ref="K91:K96" si="5">J91/$J$97</f>
        <v>0.18421052631578946</v>
      </c>
    </row>
    <row r="92" spans="1:11" x14ac:dyDescent="0.35">
      <c r="A92">
        <v>3</v>
      </c>
      <c r="B92" s="2">
        <v>4</v>
      </c>
      <c r="C92" s="2"/>
      <c r="D92">
        <v>5</v>
      </c>
      <c r="I92">
        <v>6</v>
      </c>
      <c r="J92">
        <v>45</v>
      </c>
      <c r="K92" s="3">
        <f t="shared" si="5"/>
        <v>0.23684210526315788</v>
      </c>
    </row>
    <row r="93" spans="1:11" x14ac:dyDescent="0.35">
      <c r="A93">
        <v>4</v>
      </c>
      <c r="B93" s="2">
        <v>4</v>
      </c>
      <c r="C93" s="2"/>
      <c r="E93">
        <v>8</v>
      </c>
      <c r="I93">
        <v>7</v>
      </c>
      <c r="J93">
        <v>30</v>
      </c>
      <c r="K93" s="3">
        <f t="shared" si="5"/>
        <v>0.15789473684210525</v>
      </c>
    </row>
    <row r="94" spans="1:11" x14ac:dyDescent="0.35">
      <c r="A94">
        <v>5</v>
      </c>
      <c r="B94" s="2">
        <v>4</v>
      </c>
      <c r="C94" s="2"/>
      <c r="D94">
        <v>5</v>
      </c>
      <c r="I94">
        <v>8</v>
      </c>
      <c r="J94">
        <v>25</v>
      </c>
      <c r="K94" s="3">
        <f t="shared" si="5"/>
        <v>0.13157894736842105</v>
      </c>
    </row>
    <row r="95" spans="1:11" x14ac:dyDescent="0.35">
      <c r="A95">
        <v>6</v>
      </c>
      <c r="B95" s="2">
        <v>4</v>
      </c>
      <c r="C95" s="2">
        <v>9</v>
      </c>
      <c r="I95">
        <v>9</v>
      </c>
      <c r="J95">
        <v>15</v>
      </c>
      <c r="K95" s="3">
        <f t="shared" si="5"/>
        <v>7.8947368421052627E-2</v>
      </c>
    </row>
    <row r="96" spans="1:11" x14ac:dyDescent="0.35">
      <c r="A96">
        <v>7</v>
      </c>
      <c r="B96" s="2">
        <v>4</v>
      </c>
      <c r="C96" s="2"/>
      <c r="D96">
        <v>5</v>
      </c>
      <c r="E96">
        <v>8</v>
      </c>
      <c r="I96">
        <v>10</v>
      </c>
      <c r="J96">
        <v>10</v>
      </c>
      <c r="K96" s="3">
        <f t="shared" si="5"/>
        <v>5.2631578947368418E-2</v>
      </c>
    </row>
    <row r="97" spans="1:11" x14ac:dyDescent="0.35">
      <c r="A97">
        <v>8</v>
      </c>
      <c r="B97" s="2">
        <v>4</v>
      </c>
      <c r="C97" s="2"/>
      <c r="J97">
        <f>SUM(J90:J96)</f>
        <v>190</v>
      </c>
      <c r="K97" s="3">
        <f>SUM(K90:K96)</f>
        <v>0.99999999999999978</v>
      </c>
    </row>
    <row r="98" spans="1:11" x14ac:dyDescent="0.35">
      <c r="A98">
        <v>9</v>
      </c>
      <c r="B98" s="2">
        <v>4</v>
      </c>
      <c r="C98" s="2"/>
      <c r="D98">
        <v>5</v>
      </c>
    </row>
    <row r="99" spans="1:11" x14ac:dyDescent="0.35">
      <c r="A99">
        <v>10</v>
      </c>
      <c r="B99" s="2">
        <v>4</v>
      </c>
      <c r="C99" s="2"/>
      <c r="E99">
        <v>8</v>
      </c>
    </row>
    <row r="100" spans="1:11" x14ac:dyDescent="0.35">
      <c r="A100">
        <v>11</v>
      </c>
      <c r="B100" s="2">
        <v>4</v>
      </c>
      <c r="C100" s="2">
        <v>9</v>
      </c>
      <c r="D100">
        <v>5</v>
      </c>
    </row>
    <row r="101" spans="1:11" x14ac:dyDescent="0.35">
      <c r="A101">
        <v>12</v>
      </c>
      <c r="B101" s="2">
        <v>4</v>
      </c>
      <c r="C101" s="2"/>
    </row>
    <row r="102" spans="1:11" x14ac:dyDescent="0.35">
      <c r="A102">
        <v>13</v>
      </c>
      <c r="B102" s="2">
        <v>4</v>
      </c>
      <c r="C102" s="2"/>
      <c r="D102">
        <v>70</v>
      </c>
      <c r="E102">
        <v>8</v>
      </c>
    </row>
    <row r="103" spans="1:11" x14ac:dyDescent="0.35">
      <c r="A103">
        <v>14</v>
      </c>
      <c r="B103" s="2">
        <v>4</v>
      </c>
      <c r="C103" s="2"/>
    </row>
    <row r="104" spans="1:11" x14ac:dyDescent="0.35">
      <c r="A104">
        <v>15</v>
      </c>
      <c r="B104" s="2">
        <v>4</v>
      </c>
      <c r="C104" s="2"/>
      <c r="D104">
        <v>70</v>
      </c>
    </row>
    <row r="105" spans="1:11" x14ac:dyDescent="0.35">
      <c r="A105">
        <v>16</v>
      </c>
      <c r="B105" s="2">
        <v>4</v>
      </c>
      <c r="C105" s="2">
        <v>9</v>
      </c>
      <c r="E105">
        <v>80</v>
      </c>
    </row>
    <row r="106" spans="1:11" x14ac:dyDescent="0.35">
      <c r="A106">
        <v>17</v>
      </c>
      <c r="B106" s="2">
        <v>4</v>
      </c>
      <c r="C106" s="2"/>
      <c r="D106">
        <v>70</v>
      </c>
    </row>
    <row r="107" spans="1:11" x14ac:dyDescent="0.35">
      <c r="A107">
        <v>18</v>
      </c>
      <c r="B107" s="2">
        <v>4</v>
      </c>
      <c r="C107" s="2"/>
    </row>
    <row r="108" spans="1:11" x14ac:dyDescent="0.35">
      <c r="A108">
        <v>19</v>
      </c>
      <c r="B108" s="2">
        <v>4</v>
      </c>
      <c r="C108" s="2"/>
      <c r="D108">
        <v>70</v>
      </c>
      <c r="E108">
        <v>80</v>
      </c>
    </row>
    <row r="109" spans="1:11" x14ac:dyDescent="0.35">
      <c r="A109">
        <v>20</v>
      </c>
      <c r="B109" s="2">
        <v>4</v>
      </c>
      <c r="C109" s="2"/>
    </row>
    <row r="110" spans="1:11" x14ac:dyDescent="0.35">
      <c r="A110">
        <v>21</v>
      </c>
      <c r="B110" s="2">
        <v>4</v>
      </c>
      <c r="C110" s="2">
        <f>1000/6</f>
        <v>166.66666666666666</v>
      </c>
      <c r="D110">
        <v>70</v>
      </c>
    </row>
    <row r="111" spans="1:11" x14ac:dyDescent="0.35">
      <c r="A111">
        <v>22</v>
      </c>
      <c r="B111" s="2">
        <v>4</v>
      </c>
      <c r="C111" s="2"/>
      <c r="E111">
        <v>80</v>
      </c>
    </row>
    <row r="112" spans="1:11" x14ac:dyDescent="0.35">
      <c r="A112">
        <v>23</v>
      </c>
      <c r="B112" s="2">
        <v>4</v>
      </c>
      <c r="C112" s="2"/>
      <c r="D112">
        <v>70</v>
      </c>
    </row>
    <row r="113" spans="1:7" x14ac:dyDescent="0.35">
      <c r="A113">
        <v>24</v>
      </c>
      <c r="B113" s="2">
        <v>4</v>
      </c>
      <c r="C113" s="2"/>
    </row>
    <row r="114" spans="1:7" x14ac:dyDescent="0.35">
      <c r="A114">
        <v>25</v>
      </c>
      <c r="B114" s="2">
        <v>4</v>
      </c>
      <c r="C114" s="2"/>
      <c r="E114">
        <v>80</v>
      </c>
    </row>
    <row r="115" spans="1:7" x14ac:dyDescent="0.35">
      <c r="A115">
        <v>26</v>
      </c>
      <c r="B115" s="2">
        <v>4</v>
      </c>
      <c r="C115" s="2">
        <f>1000/6</f>
        <v>166.66666666666666</v>
      </c>
    </row>
    <row r="116" spans="1:7" x14ac:dyDescent="0.35">
      <c r="A116">
        <v>27</v>
      </c>
      <c r="B116" s="2">
        <v>4</v>
      </c>
    </row>
    <row r="117" spans="1:7" x14ac:dyDescent="0.35">
      <c r="A117">
        <v>28</v>
      </c>
      <c r="B117" s="2">
        <v>4</v>
      </c>
      <c r="E117">
        <v>80</v>
      </c>
    </row>
    <row r="118" spans="1:7" x14ac:dyDescent="0.35">
      <c r="A118">
        <v>29</v>
      </c>
      <c r="B118" s="2">
        <v>4</v>
      </c>
    </row>
    <row r="119" spans="1:7" x14ac:dyDescent="0.35">
      <c r="A119">
        <v>30</v>
      </c>
      <c r="B119" s="2">
        <v>4</v>
      </c>
    </row>
    <row r="121" spans="1:7" x14ac:dyDescent="0.35">
      <c r="B121" t="s">
        <v>25</v>
      </c>
      <c r="C121" t="s">
        <v>6</v>
      </c>
      <c r="D121" t="s">
        <v>7</v>
      </c>
      <c r="E121" t="s">
        <v>26</v>
      </c>
    </row>
    <row r="123" spans="1:7" x14ac:dyDescent="0.35">
      <c r="A123">
        <v>1</v>
      </c>
      <c r="B123" s="2">
        <f ca="1">B54/G123</f>
        <v>3.7451019275261701</v>
      </c>
      <c r="C123" s="2">
        <v>9</v>
      </c>
      <c r="D123">
        <v>5</v>
      </c>
      <c r="E123">
        <v>8</v>
      </c>
      <c r="F123" s="2">
        <f ca="1">SUM(B123:E123)</f>
        <v>25.745101927526171</v>
      </c>
      <c r="G123">
        <f ca="1">RANDBETWEEN(10,20)</f>
        <v>19</v>
      </c>
    </row>
    <row r="124" spans="1:7" x14ac:dyDescent="0.35">
      <c r="A124">
        <v>2</v>
      </c>
      <c r="B124" s="2"/>
      <c r="C124" s="2"/>
      <c r="F124" s="2">
        <f t="shared" ref="F124:F152" si="6">SUM(B124:E124)</f>
        <v>0</v>
      </c>
      <c r="G124">
        <f t="shared" ref="G124:G152" ca="1" si="7">RANDBETWEEN(10,20)</f>
        <v>18</v>
      </c>
    </row>
    <row r="125" spans="1:7" x14ac:dyDescent="0.35">
      <c r="A125">
        <v>3</v>
      </c>
      <c r="B125" s="2">
        <f t="shared" ref="B124:B152" ca="1" si="8">B56/G125</f>
        <v>11</v>
      </c>
      <c r="C125" s="2"/>
      <c r="D125">
        <v>5</v>
      </c>
      <c r="F125" s="2">
        <f t="shared" ca="1" si="6"/>
        <v>16</v>
      </c>
      <c r="G125">
        <f t="shared" ca="1" si="7"/>
        <v>12</v>
      </c>
    </row>
    <row r="126" spans="1:7" x14ac:dyDescent="0.35">
      <c r="A126">
        <v>4</v>
      </c>
      <c r="B126" s="2">
        <f t="shared" ca="1" si="8"/>
        <v>3.5663648901352949</v>
      </c>
      <c r="C126" s="2"/>
      <c r="E126">
        <v>8</v>
      </c>
      <c r="F126" s="2">
        <f t="shared" ca="1" si="6"/>
        <v>11.566364890135295</v>
      </c>
      <c r="G126">
        <f t="shared" ca="1" si="7"/>
        <v>18</v>
      </c>
    </row>
    <row r="127" spans="1:7" x14ac:dyDescent="0.35">
      <c r="A127">
        <v>5</v>
      </c>
      <c r="B127" s="2"/>
      <c r="C127" s="2"/>
      <c r="D127">
        <v>5</v>
      </c>
      <c r="F127" s="2">
        <f t="shared" si="6"/>
        <v>5</v>
      </c>
      <c r="G127">
        <f t="shared" ca="1" si="7"/>
        <v>10</v>
      </c>
    </row>
    <row r="128" spans="1:7" x14ac:dyDescent="0.35">
      <c r="A128">
        <v>6</v>
      </c>
      <c r="B128" s="2">
        <f t="shared" ca="1" si="8"/>
        <v>6.3</v>
      </c>
      <c r="C128" s="2">
        <v>9</v>
      </c>
      <c r="F128" s="2">
        <f t="shared" ca="1" si="6"/>
        <v>15.3</v>
      </c>
      <c r="G128">
        <f t="shared" ca="1" si="7"/>
        <v>20</v>
      </c>
    </row>
    <row r="129" spans="1:7" x14ac:dyDescent="0.35">
      <c r="A129">
        <v>7</v>
      </c>
      <c r="B129" s="2">
        <f t="shared" ca="1" si="8"/>
        <v>4.2873038347454697</v>
      </c>
      <c r="C129" s="2"/>
      <c r="D129">
        <v>5</v>
      </c>
      <c r="E129">
        <v>8</v>
      </c>
      <c r="F129" s="2">
        <f t="shared" ca="1" si="6"/>
        <v>17.287303834745469</v>
      </c>
      <c r="G129">
        <f t="shared" ca="1" si="7"/>
        <v>16</v>
      </c>
    </row>
    <row r="130" spans="1:7" x14ac:dyDescent="0.35">
      <c r="A130">
        <v>8</v>
      </c>
      <c r="B130" s="2">
        <f t="shared" ca="1" si="8"/>
        <v>4.1752734583747433</v>
      </c>
      <c r="C130" s="2"/>
      <c r="F130" s="2">
        <f t="shared" ca="1" si="6"/>
        <v>4.1752734583747433</v>
      </c>
      <c r="G130">
        <f t="shared" ca="1" si="7"/>
        <v>15</v>
      </c>
    </row>
    <row r="131" spans="1:7" x14ac:dyDescent="0.35">
      <c r="A131">
        <v>9</v>
      </c>
      <c r="B131" s="2">
        <f t="shared" ca="1" si="8"/>
        <v>3.7917447288285779</v>
      </c>
      <c r="C131" s="2"/>
      <c r="D131">
        <v>5</v>
      </c>
      <c r="F131" s="2">
        <f t="shared" ca="1" si="6"/>
        <v>8.7917447288285775</v>
      </c>
      <c r="G131">
        <f t="shared" ca="1" si="7"/>
        <v>14</v>
      </c>
    </row>
    <row r="132" spans="1:7" x14ac:dyDescent="0.35">
      <c r="A132">
        <v>10</v>
      </c>
      <c r="B132" s="2">
        <f t="shared" ca="1" si="8"/>
        <v>3.0099355923100588</v>
      </c>
      <c r="C132" s="2"/>
      <c r="E132">
        <v>8</v>
      </c>
      <c r="F132" s="2">
        <f t="shared" ca="1" si="6"/>
        <v>11.009935592310059</v>
      </c>
      <c r="G132">
        <f t="shared" ca="1" si="7"/>
        <v>14</v>
      </c>
    </row>
    <row r="133" spans="1:7" x14ac:dyDescent="0.35">
      <c r="A133">
        <v>11</v>
      </c>
      <c r="B133" s="2">
        <f t="shared" ca="1" si="8"/>
        <v>6.9516580610678824</v>
      </c>
      <c r="C133" s="2">
        <v>9</v>
      </c>
      <c r="D133">
        <v>5</v>
      </c>
      <c r="F133" s="2">
        <f t="shared" ca="1" si="6"/>
        <v>20.951658061067882</v>
      </c>
      <c r="G133">
        <f t="shared" ca="1" si="7"/>
        <v>11</v>
      </c>
    </row>
    <row r="134" spans="1:7" x14ac:dyDescent="0.35">
      <c r="A134">
        <v>12</v>
      </c>
      <c r="B134" s="2">
        <f t="shared" ca="1" si="8"/>
        <v>3.5632349077797341</v>
      </c>
      <c r="C134" s="2"/>
      <c r="F134" s="2">
        <f t="shared" ca="1" si="6"/>
        <v>3.5632349077797341</v>
      </c>
      <c r="G134">
        <f t="shared" ca="1" si="7"/>
        <v>16</v>
      </c>
    </row>
    <row r="135" spans="1:7" x14ac:dyDescent="0.35">
      <c r="A135">
        <v>13</v>
      </c>
      <c r="B135" s="2">
        <f t="shared" ca="1" si="8"/>
        <v>2.7912538408199086</v>
      </c>
      <c r="C135" s="2"/>
      <c r="D135">
        <v>70</v>
      </c>
      <c r="E135">
        <v>8</v>
      </c>
      <c r="F135" s="2">
        <f t="shared" ca="1" si="6"/>
        <v>80.791253840819905</v>
      </c>
      <c r="G135">
        <f t="shared" ca="1" si="7"/>
        <v>19</v>
      </c>
    </row>
    <row r="136" spans="1:7" x14ac:dyDescent="0.35">
      <c r="A136">
        <v>14</v>
      </c>
      <c r="B136" s="2">
        <f t="shared" ca="1" si="8"/>
        <v>4.2458788024239142</v>
      </c>
      <c r="C136" s="2"/>
      <c r="F136" s="2">
        <f t="shared" ca="1" si="6"/>
        <v>4.2458788024239142</v>
      </c>
      <c r="G136">
        <f t="shared" ca="1" si="7"/>
        <v>16</v>
      </c>
    </row>
    <row r="137" spans="1:7" x14ac:dyDescent="0.35">
      <c r="A137">
        <v>15</v>
      </c>
      <c r="B137" s="2">
        <f t="shared" ca="1" si="8"/>
        <v>3.9451551010147425</v>
      </c>
      <c r="C137" s="2"/>
      <c r="D137">
        <v>70</v>
      </c>
      <c r="F137" s="2">
        <f t="shared" ca="1" si="6"/>
        <v>73.945155101014748</v>
      </c>
      <c r="G137">
        <f t="shared" ca="1" si="7"/>
        <v>19</v>
      </c>
    </row>
    <row r="138" spans="1:7" x14ac:dyDescent="0.35">
      <c r="A138">
        <v>16</v>
      </c>
      <c r="B138" s="2">
        <f t="shared" ca="1" si="8"/>
        <v>5.1947407556071541</v>
      </c>
      <c r="C138" s="2">
        <v>9</v>
      </c>
      <c r="E138">
        <v>80</v>
      </c>
      <c r="F138" s="2">
        <f t="shared" ca="1" si="6"/>
        <v>94.194740755607157</v>
      </c>
      <c r="G138">
        <f t="shared" ca="1" si="7"/>
        <v>10</v>
      </c>
    </row>
    <row r="139" spans="1:7" x14ac:dyDescent="0.35">
      <c r="A139">
        <v>17</v>
      </c>
      <c r="B139" s="2">
        <f t="shared" ca="1" si="8"/>
        <v>3.1355151077288772</v>
      </c>
      <c r="C139" s="2"/>
      <c r="D139">
        <v>70</v>
      </c>
      <c r="F139" s="2">
        <f t="shared" ca="1" si="6"/>
        <v>73.135515107728878</v>
      </c>
      <c r="G139">
        <f t="shared" ca="1" si="7"/>
        <v>17</v>
      </c>
    </row>
    <row r="140" spans="1:7" x14ac:dyDescent="0.35">
      <c r="A140">
        <v>18</v>
      </c>
      <c r="B140" s="2">
        <f t="shared" ca="1" si="8"/>
        <v>4.1543526044634618</v>
      </c>
      <c r="C140" s="2"/>
      <c r="F140" s="2">
        <f t="shared" ca="1" si="6"/>
        <v>4.1543526044634618</v>
      </c>
      <c r="G140">
        <f t="shared" ca="1" si="7"/>
        <v>14</v>
      </c>
    </row>
    <row r="141" spans="1:7" x14ac:dyDescent="0.35">
      <c r="A141">
        <v>19</v>
      </c>
      <c r="B141" s="2">
        <f t="shared" ca="1" si="8"/>
        <v>2.8659660908883136</v>
      </c>
      <c r="C141" s="2"/>
      <c r="D141">
        <v>70</v>
      </c>
      <c r="E141">
        <v>80</v>
      </c>
      <c r="F141" s="2">
        <f t="shared" ca="1" si="6"/>
        <v>152.86596609088832</v>
      </c>
      <c r="G141">
        <f t="shared" ca="1" si="7"/>
        <v>15</v>
      </c>
    </row>
    <row r="142" spans="1:7" x14ac:dyDescent="0.35">
      <c r="A142">
        <v>20</v>
      </c>
      <c r="B142" s="2">
        <f t="shared" ca="1" si="8"/>
        <v>3.9264304563920454</v>
      </c>
      <c r="C142" s="2"/>
      <c r="F142" s="2">
        <f t="shared" ca="1" si="6"/>
        <v>3.9264304563920454</v>
      </c>
      <c r="G142">
        <f t="shared" ca="1" si="7"/>
        <v>20</v>
      </c>
    </row>
    <row r="143" spans="1:7" x14ac:dyDescent="0.35">
      <c r="A143">
        <v>21</v>
      </c>
      <c r="B143" s="2">
        <f t="shared" ca="1" si="8"/>
        <v>6.7073816063420582</v>
      </c>
      <c r="C143" s="2">
        <f>1000/6</f>
        <v>166.66666666666666</v>
      </c>
      <c r="D143">
        <v>70</v>
      </c>
      <c r="F143" s="2">
        <f t="shared" ca="1" si="6"/>
        <v>243.37404827300873</v>
      </c>
      <c r="G143">
        <f t="shared" ca="1" si="7"/>
        <v>14</v>
      </c>
    </row>
    <row r="144" spans="1:7" x14ac:dyDescent="0.35">
      <c r="A144">
        <v>22</v>
      </c>
      <c r="B144" s="2">
        <f t="shared" ca="1" si="8"/>
        <v>2.7650630513124361</v>
      </c>
      <c r="C144" s="2"/>
      <c r="E144">
        <v>80</v>
      </c>
      <c r="F144" s="2">
        <f t="shared" ca="1" si="6"/>
        <v>82.765063051312438</v>
      </c>
      <c r="G144">
        <f t="shared" ca="1" si="7"/>
        <v>19</v>
      </c>
    </row>
    <row r="145" spans="1:12" x14ac:dyDescent="0.35">
      <c r="A145">
        <v>23</v>
      </c>
      <c r="B145" s="2">
        <f t="shared" ca="1" si="8"/>
        <v>5.6948663820688905</v>
      </c>
      <c r="C145" s="2"/>
      <c r="D145">
        <v>70</v>
      </c>
      <c r="F145" s="2">
        <f t="shared" ca="1" si="6"/>
        <v>75.694866382068895</v>
      </c>
      <c r="G145">
        <f t="shared" ca="1" si="7"/>
        <v>14</v>
      </c>
    </row>
    <row r="146" spans="1:12" x14ac:dyDescent="0.35">
      <c r="A146">
        <v>24</v>
      </c>
      <c r="B146" s="2">
        <f t="shared" ca="1" si="8"/>
        <v>5.1667558385299337</v>
      </c>
      <c r="C146" s="2"/>
      <c r="F146" s="2">
        <f t="shared" ca="1" si="6"/>
        <v>5.1667558385299337</v>
      </c>
      <c r="G146">
        <f t="shared" ca="1" si="7"/>
        <v>12</v>
      </c>
    </row>
    <row r="147" spans="1:12" x14ac:dyDescent="0.35">
      <c r="A147">
        <v>25</v>
      </c>
      <c r="B147" s="2">
        <f t="shared" ca="1" si="8"/>
        <v>5.8113094959244762</v>
      </c>
      <c r="C147" s="2"/>
      <c r="E147">
        <v>80</v>
      </c>
      <c r="F147" s="2">
        <f t="shared" ca="1" si="6"/>
        <v>85.811309495924476</v>
      </c>
      <c r="G147">
        <f t="shared" ca="1" si="7"/>
        <v>12</v>
      </c>
    </row>
    <row r="148" spans="1:12" x14ac:dyDescent="0.35">
      <c r="A148">
        <v>26</v>
      </c>
      <c r="B148" s="2">
        <f t="shared" ca="1" si="8"/>
        <v>6.543382934741798</v>
      </c>
      <c r="C148" s="2">
        <f>1000/6</f>
        <v>166.66666666666666</v>
      </c>
      <c r="F148" s="2">
        <f t="shared" ca="1" si="6"/>
        <v>173.21004960140846</v>
      </c>
      <c r="G148">
        <f t="shared" ca="1" si="7"/>
        <v>13</v>
      </c>
    </row>
    <row r="149" spans="1:12" x14ac:dyDescent="0.35">
      <c r="A149">
        <v>27</v>
      </c>
      <c r="B149" s="2">
        <f t="shared" ca="1" si="8"/>
        <v>4.7045538369054487</v>
      </c>
      <c r="F149" s="2">
        <f t="shared" ca="1" si="6"/>
        <v>4.7045538369054487</v>
      </c>
      <c r="G149">
        <f t="shared" ca="1" si="7"/>
        <v>16</v>
      </c>
    </row>
    <row r="150" spans="1:12" x14ac:dyDescent="0.35">
      <c r="A150">
        <v>28</v>
      </c>
      <c r="B150" s="2">
        <f t="shared" ca="1" si="8"/>
        <v>3.4971271074918957</v>
      </c>
      <c r="E150">
        <v>80</v>
      </c>
      <c r="F150" s="2">
        <f t="shared" ca="1" si="6"/>
        <v>83.497127107491892</v>
      </c>
      <c r="G150">
        <f t="shared" ca="1" si="7"/>
        <v>18</v>
      </c>
    </row>
    <row r="151" spans="1:12" x14ac:dyDescent="0.35">
      <c r="A151">
        <v>29</v>
      </c>
      <c r="B151" s="2">
        <f t="shared" ca="1" si="8"/>
        <v>4.2870008484004716</v>
      </c>
      <c r="F151" s="2">
        <f t="shared" ca="1" si="6"/>
        <v>4.2870008484004716</v>
      </c>
      <c r="G151">
        <f t="shared" ca="1" si="7"/>
        <v>16</v>
      </c>
    </row>
    <row r="152" spans="1:12" x14ac:dyDescent="0.35">
      <c r="A152">
        <v>30</v>
      </c>
      <c r="B152" s="2">
        <f t="shared" ca="1" si="8"/>
        <v>6.2463922028554135</v>
      </c>
      <c r="F152" s="2">
        <f t="shared" ca="1" si="6"/>
        <v>6.2463922028554135</v>
      </c>
      <c r="G152">
        <f t="shared" ca="1" si="7"/>
        <v>14</v>
      </c>
    </row>
    <row r="154" spans="1:12" x14ac:dyDescent="0.35">
      <c r="A154" t="s">
        <v>58</v>
      </c>
    </row>
    <row r="155" spans="1:12" x14ac:dyDescent="0.35">
      <c r="A155" t="s">
        <v>51</v>
      </c>
      <c r="I155" t="s">
        <v>47</v>
      </c>
      <c r="J155" t="s">
        <v>57</v>
      </c>
      <c r="K155" t="s">
        <v>42</v>
      </c>
    </row>
    <row r="156" spans="1:12" x14ac:dyDescent="0.35">
      <c r="A156" s="4">
        <v>0.33333333333333331</v>
      </c>
      <c r="B156">
        <v>1</v>
      </c>
      <c r="C156">
        <v>2</v>
      </c>
      <c r="F156">
        <v>60</v>
      </c>
      <c r="G156">
        <v>30</v>
      </c>
      <c r="I156" s="6" t="s">
        <v>52</v>
      </c>
      <c r="J156">
        <v>5</v>
      </c>
      <c r="K156" s="3">
        <f>J156/$J$161</f>
        <v>0.11904761904761904</v>
      </c>
      <c r="L156" s="3">
        <f>K156</f>
        <v>0.11904761904761904</v>
      </c>
    </row>
    <row r="157" spans="1:12" x14ac:dyDescent="0.35">
      <c r="A157" s="4">
        <v>0.375</v>
      </c>
      <c r="B157">
        <v>1</v>
      </c>
      <c r="C157">
        <v>2</v>
      </c>
      <c r="F157">
        <v>60</v>
      </c>
      <c r="G157">
        <v>30</v>
      </c>
      <c r="I157" s="6" t="s">
        <v>53</v>
      </c>
      <c r="J157">
        <v>10</v>
      </c>
      <c r="K157" s="3">
        <f t="shared" ref="K157:K160" si="9">J157/$J$161</f>
        <v>0.23809523809523808</v>
      </c>
      <c r="L157" s="3">
        <f>L156+K157</f>
        <v>0.3571428571428571</v>
      </c>
    </row>
    <row r="158" spans="1:12" x14ac:dyDescent="0.35">
      <c r="A158" s="4">
        <v>0.41666666666666669</v>
      </c>
      <c r="B158">
        <v>1</v>
      </c>
      <c r="C158">
        <v>2</v>
      </c>
      <c r="F158">
        <v>60</v>
      </c>
      <c r="G158">
        <v>30</v>
      </c>
      <c r="I158" s="6" t="s">
        <v>54</v>
      </c>
      <c r="J158">
        <v>12</v>
      </c>
      <c r="K158" s="3">
        <f t="shared" si="9"/>
        <v>0.2857142857142857</v>
      </c>
      <c r="L158" s="3">
        <f t="shared" ref="L158:L160" si="10">L157+K158</f>
        <v>0.64285714285714279</v>
      </c>
    </row>
    <row r="159" spans="1:12" x14ac:dyDescent="0.35">
      <c r="A159" s="4">
        <v>0.45833333333333298</v>
      </c>
      <c r="B159">
        <v>1</v>
      </c>
      <c r="C159">
        <v>3</v>
      </c>
      <c r="F159">
        <v>60</v>
      </c>
      <c r="G159">
        <v>20</v>
      </c>
      <c r="I159" s="6" t="s">
        <v>55</v>
      </c>
      <c r="J159">
        <v>9</v>
      </c>
      <c r="K159" s="3">
        <f t="shared" si="9"/>
        <v>0.21428571428571427</v>
      </c>
      <c r="L159" s="3">
        <f t="shared" si="10"/>
        <v>0.8571428571428571</v>
      </c>
    </row>
    <row r="160" spans="1:12" x14ac:dyDescent="0.35">
      <c r="A160" s="4">
        <v>0.5</v>
      </c>
      <c r="B160">
        <v>1</v>
      </c>
      <c r="C160">
        <v>2</v>
      </c>
      <c r="F160">
        <v>60</v>
      </c>
      <c r="G160">
        <v>20</v>
      </c>
      <c r="I160" s="6" t="s">
        <v>56</v>
      </c>
      <c r="J160">
        <v>6</v>
      </c>
      <c r="K160" s="3">
        <f t="shared" si="9"/>
        <v>0.14285714285714285</v>
      </c>
      <c r="L160" s="3">
        <f t="shared" si="10"/>
        <v>1</v>
      </c>
    </row>
    <row r="161" spans="1:11" x14ac:dyDescent="0.35">
      <c r="A161" s="4">
        <v>0.54166666666666596</v>
      </c>
      <c r="B161">
        <v>1</v>
      </c>
      <c r="C161">
        <v>2</v>
      </c>
      <c r="F161">
        <v>60</v>
      </c>
      <c r="G161">
        <v>20</v>
      </c>
      <c r="I161" s="6"/>
      <c r="J161">
        <f>SUM(J156:J160)</f>
        <v>42</v>
      </c>
      <c r="K161" s="3">
        <f>SUM(K156:K160)</f>
        <v>1</v>
      </c>
    </row>
    <row r="162" spans="1:11" x14ac:dyDescent="0.35">
      <c r="A162" s="4">
        <v>0.58333333333333304</v>
      </c>
      <c r="B162">
        <v>1</v>
      </c>
      <c r="C162">
        <v>3</v>
      </c>
      <c r="F162">
        <v>60</v>
      </c>
      <c r="G162">
        <v>30</v>
      </c>
      <c r="I162" s="6"/>
    </row>
    <row r="163" spans="1:11" x14ac:dyDescent="0.35">
      <c r="A163" s="4">
        <v>0.625</v>
      </c>
      <c r="B163">
        <v>1</v>
      </c>
      <c r="C163">
        <v>2</v>
      </c>
      <c r="F163">
        <v>60</v>
      </c>
      <c r="G163">
        <v>30</v>
      </c>
      <c r="I163" s="6"/>
    </row>
    <row r="164" spans="1:11" x14ac:dyDescent="0.35">
      <c r="A164" s="4">
        <v>0.66666666666666596</v>
      </c>
      <c r="B164">
        <v>1</v>
      </c>
      <c r="C164">
        <v>2</v>
      </c>
      <c r="F164">
        <v>60</v>
      </c>
      <c r="I164" s="6"/>
    </row>
    <row r="165" spans="1:11" x14ac:dyDescent="0.35">
      <c r="A165" s="4">
        <v>0.70833333333333304</v>
      </c>
      <c r="B165">
        <v>1</v>
      </c>
      <c r="C165">
        <v>2</v>
      </c>
      <c r="F165">
        <v>60</v>
      </c>
      <c r="I165" s="6"/>
    </row>
    <row r="166" spans="1:11" x14ac:dyDescent="0.35">
      <c r="A166" s="4">
        <v>0.75</v>
      </c>
      <c r="B166">
        <v>1</v>
      </c>
      <c r="C166">
        <v>2</v>
      </c>
      <c r="F166">
        <v>60</v>
      </c>
      <c r="I166" s="6"/>
    </row>
    <row r="167" spans="1:11" x14ac:dyDescent="0.35">
      <c r="A167" s="4">
        <v>0.79166666666666696</v>
      </c>
      <c r="B167">
        <v>1</v>
      </c>
      <c r="C167">
        <v>2</v>
      </c>
      <c r="F167">
        <v>60</v>
      </c>
    </row>
    <row r="168" spans="1:11" x14ac:dyDescent="0.35">
      <c r="A168" s="4">
        <v>0.83333333333333304</v>
      </c>
    </row>
    <row r="170" spans="1:11" x14ac:dyDescent="0.35">
      <c r="F170" s="2">
        <f ca="1">NORMINV(RAND(),60,15)</f>
        <v>35.605740686135732</v>
      </c>
      <c r="G170" s="2">
        <f ca="1">NORMINV(RAND(),25,7)</f>
        <v>14.761219372040413</v>
      </c>
    </row>
    <row r="171" spans="1:11" x14ac:dyDescent="0.35">
      <c r="F171" s="2">
        <f t="shared" ref="F171:F181" ca="1" si="11">NORMINV(RAND(),60,15)</f>
        <v>77.652860641559627</v>
      </c>
      <c r="G171" s="2">
        <f t="shared" ref="G171:G220" ca="1" si="12">NORMINV(RAND(),25,7)</f>
        <v>19.157473382973155</v>
      </c>
    </row>
    <row r="172" spans="1:11" x14ac:dyDescent="0.35">
      <c r="F172" s="2">
        <f t="shared" ca="1" si="11"/>
        <v>66.975252206669182</v>
      </c>
      <c r="G172" s="2">
        <f t="shared" ca="1" si="12"/>
        <v>32.983258596876098</v>
      </c>
    </row>
    <row r="173" spans="1:11" x14ac:dyDescent="0.35">
      <c r="F173" s="2">
        <f t="shared" ca="1" si="11"/>
        <v>51.025595630959302</v>
      </c>
      <c r="G173" s="2">
        <f t="shared" ca="1" si="12"/>
        <v>32.961634781780525</v>
      </c>
    </row>
    <row r="174" spans="1:11" x14ac:dyDescent="0.35">
      <c r="F174" s="2">
        <f t="shared" ca="1" si="11"/>
        <v>74.861995747671273</v>
      </c>
      <c r="G174" s="2">
        <f t="shared" ca="1" si="12"/>
        <v>33.741377504540431</v>
      </c>
    </row>
    <row r="175" spans="1:11" x14ac:dyDescent="0.35">
      <c r="F175" s="2">
        <f t="shared" ca="1" si="11"/>
        <v>59.897289571087263</v>
      </c>
      <c r="G175" s="2">
        <f t="shared" ca="1" si="12"/>
        <v>29.195368837447528</v>
      </c>
    </row>
    <row r="176" spans="1:11" x14ac:dyDescent="0.35">
      <c r="F176" s="2">
        <f t="shared" ca="1" si="11"/>
        <v>81.601135182552781</v>
      </c>
      <c r="G176" s="2">
        <f t="shared" ca="1" si="12"/>
        <v>13.235590245996246</v>
      </c>
    </row>
    <row r="177" spans="6:10" x14ac:dyDescent="0.35">
      <c r="F177" s="2">
        <f t="shared" ca="1" si="11"/>
        <v>74.581940539335122</v>
      </c>
      <c r="G177" s="2">
        <f t="shared" ca="1" si="12"/>
        <v>18.882027453590968</v>
      </c>
    </row>
    <row r="178" spans="6:10" x14ac:dyDescent="0.35">
      <c r="F178" s="2">
        <f t="shared" ca="1" si="11"/>
        <v>52.32567584473955</v>
      </c>
      <c r="G178" s="2">
        <f t="shared" ca="1" si="12"/>
        <v>26.745609341407594</v>
      </c>
      <c r="I178" t="s">
        <v>59</v>
      </c>
      <c r="J178">
        <v>2</v>
      </c>
    </row>
    <row r="179" spans="6:10" x14ac:dyDescent="0.35">
      <c r="F179" s="2">
        <f t="shared" ca="1" si="11"/>
        <v>73.647727331196705</v>
      </c>
      <c r="G179" s="2">
        <f t="shared" ca="1" si="12"/>
        <v>38.699892020098339</v>
      </c>
      <c r="I179" s="5">
        <v>45960</v>
      </c>
      <c r="J179">
        <v>5</v>
      </c>
    </row>
    <row r="180" spans="6:10" x14ac:dyDescent="0.35">
      <c r="F180" s="2">
        <f t="shared" ca="1" si="11"/>
        <v>67.382977870509592</v>
      </c>
      <c r="G180" s="2">
        <f t="shared" ca="1" si="12"/>
        <v>16.322552527761843</v>
      </c>
    </row>
    <row r="181" spans="6:10" x14ac:dyDescent="0.35">
      <c r="F181" s="2">
        <f t="shared" ca="1" si="11"/>
        <v>51.897349750218105</v>
      </c>
      <c r="G181" s="2">
        <f t="shared" ca="1" si="12"/>
        <v>18.188206509808438</v>
      </c>
    </row>
    <row r="182" spans="6:10" x14ac:dyDescent="0.35">
      <c r="G182" s="2">
        <f t="shared" ca="1" si="12"/>
        <v>28.298263784417021</v>
      </c>
    </row>
    <row r="183" spans="6:10" x14ac:dyDescent="0.35">
      <c r="G183" s="2">
        <f t="shared" ca="1" si="12"/>
        <v>27.128686501503147</v>
      </c>
    </row>
    <row r="184" spans="6:10" x14ac:dyDescent="0.35">
      <c r="G184" s="2">
        <f t="shared" ca="1" si="12"/>
        <v>39.052608661195265</v>
      </c>
    </row>
    <row r="185" spans="6:10" x14ac:dyDescent="0.35">
      <c r="G185" s="2">
        <f t="shared" ca="1" si="12"/>
        <v>16.34499547968095</v>
      </c>
    </row>
    <row r="186" spans="6:10" x14ac:dyDescent="0.35">
      <c r="G186" s="2">
        <f t="shared" ca="1" si="12"/>
        <v>21.629679155479057</v>
      </c>
    </row>
    <row r="187" spans="6:10" x14ac:dyDescent="0.35">
      <c r="G187" s="2">
        <f t="shared" ca="1" si="12"/>
        <v>20.687140883334088</v>
      </c>
    </row>
    <row r="188" spans="6:10" x14ac:dyDescent="0.35">
      <c r="G188" s="2">
        <f t="shared" ca="1" si="12"/>
        <v>31.760796395755289</v>
      </c>
    </row>
    <row r="189" spans="6:10" x14ac:dyDescent="0.35">
      <c r="G189" s="2">
        <f t="shared" ca="1" si="12"/>
        <v>22.999325345697581</v>
      </c>
    </row>
    <row r="190" spans="6:10" x14ac:dyDescent="0.35">
      <c r="G190" s="2">
        <f t="shared" ca="1" si="12"/>
        <v>35.326423163538948</v>
      </c>
    </row>
    <row r="191" spans="6:10" x14ac:dyDescent="0.35">
      <c r="G191" s="2">
        <f t="shared" ca="1" si="12"/>
        <v>15.298140666339087</v>
      </c>
    </row>
    <row r="192" spans="6:10" x14ac:dyDescent="0.35">
      <c r="G192" s="2">
        <f t="shared" ca="1" si="12"/>
        <v>14.509649920057102</v>
      </c>
    </row>
    <row r="193" spans="7:7" x14ac:dyDescent="0.35">
      <c r="G193" s="2">
        <f t="shared" ca="1" si="12"/>
        <v>20.177959377291899</v>
      </c>
    </row>
    <row r="194" spans="7:7" x14ac:dyDescent="0.35">
      <c r="G194" s="2">
        <f t="shared" ca="1" si="12"/>
        <v>15.904250769886447</v>
      </c>
    </row>
    <row r="195" spans="7:7" x14ac:dyDescent="0.35">
      <c r="G195" s="2">
        <f t="shared" ca="1" si="12"/>
        <v>18.155324671263394</v>
      </c>
    </row>
    <row r="196" spans="7:7" x14ac:dyDescent="0.35">
      <c r="G196" s="2">
        <f t="shared" ca="1" si="12"/>
        <v>18.485080979510656</v>
      </c>
    </row>
    <row r="197" spans="7:7" x14ac:dyDescent="0.35">
      <c r="G197" s="2">
        <f t="shared" ca="1" si="12"/>
        <v>35.815044744504419</v>
      </c>
    </row>
    <row r="198" spans="7:7" x14ac:dyDescent="0.35">
      <c r="G198" s="2">
        <f t="shared" ca="1" si="12"/>
        <v>23.199991343039859</v>
      </c>
    </row>
    <row r="199" spans="7:7" x14ac:dyDescent="0.35">
      <c r="G199" s="2">
        <f t="shared" ca="1" si="12"/>
        <v>21.199413297751391</v>
      </c>
    </row>
    <row r="200" spans="7:7" x14ac:dyDescent="0.35">
      <c r="G200" s="2">
        <f t="shared" ca="1" si="12"/>
        <v>25.14695809685611</v>
      </c>
    </row>
    <row r="201" spans="7:7" x14ac:dyDescent="0.35">
      <c r="G201" s="2">
        <f t="shared" ca="1" si="12"/>
        <v>21.294726751610387</v>
      </c>
    </row>
    <row r="202" spans="7:7" x14ac:dyDescent="0.35">
      <c r="G202" s="2">
        <f t="shared" ca="1" si="12"/>
        <v>29.553080563055776</v>
      </c>
    </row>
    <row r="203" spans="7:7" x14ac:dyDescent="0.35">
      <c r="G203" s="2">
        <f t="shared" ca="1" si="12"/>
        <v>16.118858752504053</v>
      </c>
    </row>
    <row r="204" spans="7:7" x14ac:dyDescent="0.35">
      <c r="G204" s="2">
        <f t="shared" ca="1" si="12"/>
        <v>31.252973684575768</v>
      </c>
    </row>
    <row r="205" spans="7:7" x14ac:dyDescent="0.35">
      <c r="G205" s="2">
        <f t="shared" ca="1" si="12"/>
        <v>29.990118081961057</v>
      </c>
    </row>
    <row r="206" spans="7:7" x14ac:dyDescent="0.35">
      <c r="G206" s="2">
        <f t="shared" ca="1" si="12"/>
        <v>26.232566960063778</v>
      </c>
    </row>
    <row r="207" spans="7:7" x14ac:dyDescent="0.35">
      <c r="G207" s="2">
        <f t="shared" ca="1" si="12"/>
        <v>22.155106893713008</v>
      </c>
    </row>
    <row r="208" spans="7:7" x14ac:dyDescent="0.35">
      <c r="G208" s="2">
        <f t="shared" ca="1" si="12"/>
        <v>18.097632984482381</v>
      </c>
    </row>
    <row r="209" spans="7:7" x14ac:dyDescent="0.35">
      <c r="G209" s="2">
        <f t="shared" ca="1" si="12"/>
        <v>19.232105607258944</v>
      </c>
    </row>
    <row r="210" spans="7:7" x14ac:dyDescent="0.35">
      <c r="G210" s="2">
        <f t="shared" ca="1" si="12"/>
        <v>34.334678257766456</v>
      </c>
    </row>
    <row r="211" spans="7:7" x14ac:dyDescent="0.35">
      <c r="G211" s="2">
        <f t="shared" ca="1" si="12"/>
        <v>20.039690466404711</v>
      </c>
    </row>
    <row r="212" spans="7:7" x14ac:dyDescent="0.35">
      <c r="G212" s="2">
        <f t="shared" ca="1" si="12"/>
        <v>29.608862032307584</v>
      </c>
    </row>
    <row r="213" spans="7:7" x14ac:dyDescent="0.35">
      <c r="G213" s="2">
        <f t="shared" ca="1" si="12"/>
        <v>17.883488700962818</v>
      </c>
    </row>
    <row r="214" spans="7:7" x14ac:dyDescent="0.35">
      <c r="G214" s="2">
        <f t="shared" ca="1" si="12"/>
        <v>34.463141184762449</v>
      </c>
    </row>
    <row r="215" spans="7:7" x14ac:dyDescent="0.35">
      <c r="G215" s="2">
        <f t="shared" ca="1" si="12"/>
        <v>14.134565153547472</v>
      </c>
    </row>
    <row r="216" spans="7:7" x14ac:dyDescent="0.35">
      <c r="G216" s="2">
        <f t="shared" ca="1" si="12"/>
        <v>25.650229128480412</v>
      </c>
    </row>
    <row r="217" spans="7:7" x14ac:dyDescent="0.35">
      <c r="G217" s="2">
        <f t="shared" ca="1" si="12"/>
        <v>27.390976702499067</v>
      </c>
    </row>
    <row r="218" spans="7:7" x14ac:dyDescent="0.35">
      <c r="G218" s="2">
        <f t="shared" ca="1" si="12"/>
        <v>35.041858918903415</v>
      </c>
    </row>
    <row r="219" spans="7:7" x14ac:dyDescent="0.35">
      <c r="G219" s="2">
        <f t="shared" ca="1" si="12"/>
        <v>24.461816725353717</v>
      </c>
    </row>
    <row r="220" spans="7:7" x14ac:dyDescent="0.35">
      <c r="G220" s="2">
        <f t="shared" ca="1" si="12"/>
        <v>14.753798154009521</v>
      </c>
    </row>
    <row r="1048576" spans="4:4" x14ac:dyDescent="0.35">
      <c r="D1048576">
        <v>70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Mladen</dc:creator>
  <cp:lastModifiedBy>Mladen</cp:lastModifiedBy>
  <dcterms:created xsi:type="dcterms:W3CDTF">2025-07-22T10:26:02Z</dcterms:created>
  <dcterms:modified xsi:type="dcterms:W3CDTF">2025-07-22T12:12:29Z</dcterms:modified>
</cp:coreProperties>
</file>