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<sst xmlns="http://schemas.openxmlformats.org/spreadsheetml/2006/main" count="39" uniqueCount="25">
  <si>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bodova</t>
  </si>
  <si>
    <t>pitanje</t>
  </si>
  <si>
    <t>ukupno</t>
  </si>
  <si>
    <t>%</t>
  </si>
  <si>
    <t>predavanja</t>
  </si>
  <si>
    <t>poena</t>
  </si>
  <si>
    <t>ispit</t>
  </si>
  <si>
    <t>seminarski</t>
  </si>
  <si>
    <t>TOTAL</t>
  </si>
  <si>
    <t>Redžepović Senad</t>
  </si>
  <si>
    <t>2002-1-159</t>
  </si>
  <si>
    <t>Uskoković Đurđija</t>
  </si>
  <si>
    <t>2003-1-132</t>
  </si>
  <si>
    <t>Subotić Milica</t>
  </si>
  <si>
    <t>2003-1-118</t>
  </si>
  <si>
    <t>Čeliković Predrag</t>
  </si>
  <si>
    <t>2002-1-144</t>
  </si>
  <si>
    <t>Bjelaković Marko</t>
  </si>
  <si>
    <t>2003-1-450</t>
  </si>
  <si>
    <t>Đukanović Dragana</t>
  </si>
  <si>
    <t>2002-1-121</t>
  </si>
  <si>
    <t>Stajković Vesna</t>
  </si>
  <si>
    <t>99-1-449</t>
  </si>
  <si>
    <t>Novembar</t>
  </si>
  <si>
    <t>OCENA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</si>
</sst>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1">
      <alignment/>
      <protection/>
    </xf>
    <xf numFmtId="0" fontId="0" fillId="2" borderId="0" xfId="21" applyFill="1">
      <alignment/>
      <protection/>
    </xf>
    <xf numFmtId="0" fontId="0" fillId="0" borderId="0" xfId="21" applyFont="1">
      <alignment/>
      <protection/>
    </xf>
    <xf numFmtId="10" fontId="0" fillId="0" borderId="0" xfId="22" applyNumberFormat="1" applyAlignment="1">
      <alignment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2" fontId="0" fillId="0" borderId="1" xfId="21" applyNumberFormat="1" applyBorder="1">
      <alignment/>
      <protection/>
    </xf>
    <xf numFmtId="17" fontId="0" fillId="0" borderId="0" xfId="21" applyNumberFormat="1" applyFont="1">
      <alignment/>
      <protection/>
    </xf>
    <xf numFmtId="0" fontId="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zultati Apri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30</xdr:row>
      <xdr:rowOff>76200</xdr:rowOff>
    </xdr:from>
    <xdr:to>
      <xdr:col>7</xdr:col>
      <xdr:colOff>9525</xdr:colOff>
      <xdr:row>33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4933950"/>
          <a:ext cx="3219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Za konačnu ocenu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U44"/>
  <sheetViews>
    <sheetView tabSelected="1" zoomScale="75" zoomScaleNormal="75" workbookViewId="0" topLeftCell="B14">
      <selection activeCell="O36" sqref="O36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1.140625" style="1" customWidth="1"/>
    <col min="5" max="6" width="6.00390625" style="1" customWidth="1"/>
    <col min="7" max="7" width="5.8515625" style="1" customWidth="1"/>
    <col min="8" max="19" width="5.7109375" style="1" customWidth="1"/>
    <col min="20" max="20" width="8.8515625" style="1" customWidth="1"/>
    <col min="21" max="21" width="5.7109375" style="1" customWidth="1"/>
    <col min="22" max="16384" width="9.140625" style="1" customWidth="1"/>
  </cols>
  <sheetData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ht="12.75">
      <c r="D13" s="3"/>
    </row>
    <row r="15" ht="12.75">
      <c r="K15" s="3"/>
    </row>
    <row r="16" ht="12.75">
      <c r="K16" s="8" t="s">
        <v>23</v>
      </c>
    </row>
    <row r="17" spans="4:19" ht="12.75">
      <c r="D17" s="1" t="s">
        <v>0</v>
      </c>
      <c r="E17" s="1">
        <v>1</v>
      </c>
      <c r="F17" s="1">
        <v>2</v>
      </c>
      <c r="G17" s="1">
        <v>2</v>
      </c>
      <c r="H17" s="1">
        <v>1</v>
      </c>
      <c r="I17" s="1">
        <v>2</v>
      </c>
      <c r="J17" s="1">
        <v>2</v>
      </c>
      <c r="K17" s="1">
        <v>2</v>
      </c>
      <c r="L17" s="1">
        <v>3</v>
      </c>
      <c r="M17" s="1">
        <v>5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f>SUM(E17:R17)</f>
        <v>30</v>
      </c>
    </row>
    <row r="18" spans="3:21" ht="12.75">
      <c r="C18" s="3"/>
      <c r="D18" s="3" t="s">
        <v>1</v>
      </c>
      <c r="E18" s="2">
        <v>1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  <c r="M18" s="2">
        <v>9</v>
      </c>
      <c r="N18" s="2">
        <v>10</v>
      </c>
      <c r="O18" s="2">
        <v>11</v>
      </c>
      <c r="P18" s="2">
        <v>12</v>
      </c>
      <c r="Q18" s="2">
        <v>13</v>
      </c>
      <c r="R18" s="2">
        <v>14</v>
      </c>
      <c r="S18" s="1" t="s">
        <v>2</v>
      </c>
      <c r="T18" s="1" t="s">
        <v>3</v>
      </c>
      <c r="U18" s="1" t="s">
        <v>5</v>
      </c>
    </row>
    <row r="19" spans="2:21" ht="12.75">
      <c r="B19" s="1">
        <v>1</v>
      </c>
      <c r="C19" s="3" t="s">
        <v>9</v>
      </c>
      <c r="D19" s="3" t="s">
        <v>10</v>
      </c>
      <c r="E19" s="1">
        <v>1</v>
      </c>
      <c r="F19" s="1">
        <v>1</v>
      </c>
      <c r="G19" s="3">
        <v>1</v>
      </c>
      <c r="H19" s="1">
        <v>1</v>
      </c>
      <c r="I19" s="1">
        <v>0.2</v>
      </c>
      <c r="J19" s="1">
        <v>1</v>
      </c>
      <c r="K19" s="1">
        <v>0</v>
      </c>
      <c r="L19" s="1">
        <v>1</v>
      </c>
      <c r="M19" s="1">
        <v>0</v>
      </c>
      <c r="N19" s="1">
        <v>0.33</v>
      </c>
      <c r="O19" s="1">
        <v>0.5</v>
      </c>
      <c r="P19" s="1">
        <v>1</v>
      </c>
      <c r="Q19" s="1">
        <v>0</v>
      </c>
      <c r="R19" s="1">
        <v>1</v>
      </c>
      <c r="S19" s="1">
        <f>E19*$E$17+F19*$F$17+G19*$G$17+H19*$H$17+I19*$I$17+J19*$J$17+K19*$K$17+L19*$L$17+M19*$M$17+N19*$N$17+$O$17*O19+$P$17*P19+$Q$17*Q19+R19*$R$17</f>
        <v>17.060000000000002</v>
      </c>
      <c r="T19" s="4">
        <f>S19/$S$17</f>
        <v>0.5686666666666668</v>
      </c>
      <c r="U19" s="1">
        <f>T19*40</f>
        <v>22.74666666666667</v>
      </c>
    </row>
    <row r="20" spans="2:21" ht="12.75">
      <c r="B20" s="1">
        <v>2</v>
      </c>
      <c r="C20" s="3" t="s">
        <v>11</v>
      </c>
      <c r="D20" s="3" t="s">
        <v>12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0</v>
      </c>
      <c r="K20" s="1">
        <v>1</v>
      </c>
      <c r="L20" s="1">
        <v>0.5</v>
      </c>
      <c r="M20" s="1">
        <v>1</v>
      </c>
      <c r="N20" s="1">
        <v>0.33</v>
      </c>
      <c r="O20" s="1">
        <v>1</v>
      </c>
      <c r="P20" s="1">
        <v>1</v>
      </c>
      <c r="Q20" s="1">
        <v>1</v>
      </c>
      <c r="R20" s="1">
        <v>0.95</v>
      </c>
      <c r="S20" s="1">
        <f aca="true" t="shared" si="0" ref="S20:S25">E20*$E$17+F20*$F$17+G20*$G$17+H20*$H$17+I20*$I$17+J20*$J$17+K20*$K$17+L20*$L$17+M20*$M$17+N20*$N$17+$P$17*P20+$Q$17*Q20+R20*$R$17</f>
        <v>21.06</v>
      </c>
      <c r="T20" s="4">
        <f aca="true" t="shared" si="1" ref="T20:T25">S20/$S$17</f>
        <v>0.702</v>
      </c>
      <c r="U20" s="1">
        <f aca="true" t="shared" si="2" ref="U20:U25">T20*40</f>
        <v>28.08</v>
      </c>
    </row>
    <row r="21" spans="2:21" ht="12.75">
      <c r="B21" s="1">
        <v>3</v>
      </c>
      <c r="C21" s="3" t="s">
        <v>13</v>
      </c>
      <c r="D21" s="3" t="s">
        <v>14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0.5</v>
      </c>
      <c r="N21" s="1">
        <v>1</v>
      </c>
      <c r="O21" s="1">
        <v>1</v>
      </c>
      <c r="P21" s="1">
        <v>1</v>
      </c>
      <c r="Q21" s="1">
        <v>1</v>
      </c>
      <c r="R21" s="1">
        <v>0.95</v>
      </c>
      <c r="S21" s="1">
        <f t="shared" si="0"/>
        <v>25.4</v>
      </c>
      <c r="T21" s="4">
        <f t="shared" si="1"/>
        <v>0.8466666666666666</v>
      </c>
      <c r="U21" s="1">
        <f t="shared" si="2"/>
        <v>33.86666666666666</v>
      </c>
    </row>
    <row r="22" spans="2:21" ht="12.75">
      <c r="B22" s="1">
        <v>4</v>
      </c>
      <c r="C22" s="3" t="s">
        <v>15</v>
      </c>
      <c r="D22" s="3" t="s">
        <v>16</v>
      </c>
      <c r="E22" s="1">
        <v>1</v>
      </c>
      <c r="F22" s="1">
        <v>1</v>
      </c>
      <c r="G22" s="1">
        <v>0</v>
      </c>
      <c r="H22" s="1">
        <v>1</v>
      </c>
      <c r="I22" s="1">
        <v>0</v>
      </c>
      <c r="J22" s="1">
        <v>1</v>
      </c>
      <c r="K22" s="1">
        <v>0.75</v>
      </c>
      <c r="L22" s="1">
        <v>0</v>
      </c>
      <c r="M22" s="1">
        <v>0</v>
      </c>
      <c r="N22" s="1">
        <v>0.33</v>
      </c>
      <c r="O22" s="1">
        <v>0.5</v>
      </c>
      <c r="P22" s="1">
        <v>1</v>
      </c>
      <c r="Q22" s="1">
        <v>0</v>
      </c>
      <c r="R22" s="1">
        <v>1</v>
      </c>
      <c r="S22" s="1">
        <f t="shared" si="0"/>
        <v>12.16</v>
      </c>
      <c r="T22" s="4">
        <f t="shared" si="1"/>
        <v>0.4053333333333333</v>
      </c>
      <c r="U22" s="1">
        <f t="shared" si="2"/>
        <v>16.21333333333333</v>
      </c>
    </row>
    <row r="23" spans="2:21" ht="12.75">
      <c r="B23" s="1">
        <v>5</v>
      </c>
      <c r="C23" s="3" t="s">
        <v>17</v>
      </c>
      <c r="D23" s="3" t="s">
        <v>18</v>
      </c>
      <c r="E23" s="1">
        <v>1</v>
      </c>
      <c r="F23" s="1">
        <v>1</v>
      </c>
      <c r="G23" s="1">
        <v>1</v>
      </c>
      <c r="H23" s="1">
        <v>1</v>
      </c>
      <c r="I23" s="1">
        <v>0.8</v>
      </c>
      <c r="J23" s="1">
        <v>1</v>
      </c>
      <c r="K23" s="1">
        <v>1</v>
      </c>
      <c r="L23" s="1">
        <v>1</v>
      </c>
      <c r="M23" s="1">
        <v>1</v>
      </c>
      <c r="N23" s="1">
        <v>0.8</v>
      </c>
      <c r="O23" s="1">
        <v>1</v>
      </c>
      <c r="P23" s="1">
        <v>1</v>
      </c>
      <c r="Q23" s="1">
        <v>1</v>
      </c>
      <c r="R23" s="1">
        <v>1</v>
      </c>
      <c r="S23" s="1">
        <f t="shared" si="0"/>
        <v>27.200000000000003</v>
      </c>
      <c r="T23" s="4">
        <f t="shared" si="1"/>
        <v>0.9066666666666667</v>
      </c>
      <c r="U23" s="1">
        <f t="shared" si="2"/>
        <v>36.266666666666666</v>
      </c>
    </row>
    <row r="24" spans="2:21" ht="12.75">
      <c r="B24" s="1">
        <v>6</v>
      </c>
      <c r="C24" s="3" t="s">
        <v>19</v>
      </c>
      <c r="D24" s="3" t="s">
        <v>20</v>
      </c>
      <c r="E24" s="1">
        <v>1</v>
      </c>
      <c r="F24" s="1">
        <v>1</v>
      </c>
      <c r="G24" s="1">
        <v>1</v>
      </c>
      <c r="H24" s="1">
        <v>1</v>
      </c>
      <c r="I24" s="1">
        <v>0.66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f t="shared" si="0"/>
        <v>27.32</v>
      </c>
      <c r="T24" s="4">
        <f t="shared" si="1"/>
        <v>0.9106666666666666</v>
      </c>
      <c r="U24" s="1">
        <f t="shared" si="2"/>
        <v>36.42666666666666</v>
      </c>
    </row>
    <row r="25" spans="2:21" ht="12.75">
      <c r="B25" s="1">
        <v>7</v>
      </c>
      <c r="C25" s="3" t="s">
        <v>21</v>
      </c>
      <c r="D25" s="3" t="s">
        <v>22</v>
      </c>
      <c r="E25" s="1">
        <v>1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0</v>
      </c>
      <c r="L25" s="1">
        <v>0.5</v>
      </c>
      <c r="M25" s="1">
        <v>0.66</v>
      </c>
      <c r="N25" s="1">
        <v>0.33</v>
      </c>
      <c r="O25" s="1">
        <v>0.8</v>
      </c>
      <c r="P25" s="1">
        <v>1</v>
      </c>
      <c r="Q25" s="1">
        <v>0</v>
      </c>
      <c r="R25" s="1">
        <v>1</v>
      </c>
      <c r="S25" s="1">
        <f t="shared" si="0"/>
        <v>17.46</v>
      </c>
      <c r="T25" s="4">
        <f t="shared" si="1"/>
        <v>0.5820000000000001</v>
      </c>
      <c r="U25" s="1">
        <f t="shared" si="2"/>
        <v>23.28</v>
      </c>
    </row>
    <row r="36" spans="5:7" ht="12.75">
      <c r="E36" s="1">
        <v>20</v>
      </c>
      <c r="F36" s="1">
        <v>40</v>
      </c>
      <c r="G36" s="1">
        <v>40</v>
      </c>
    </row>
    <row r="37" spans="2:9" ht="15">
      <c r="B37" s="5"/>
      <c r="C37" s="5"/>
      <c r="D37" s="5"/>
      <c r="E37" s="5" t="s">
        <v>4</v>
      </c>
      <c r="F37" s="5" t="s">
        <v>6</v>
      </c>
      <c r="G37" s="5" t="s">
        <v>7</v>
      </c>
      <c r="H37" s="5" t="s">
        <v>8</v>
      </c>
      <c r="I37" s="9" t="s">
        <v>24</v>
      </c>
    </row>
    <row r="38" spans="2:9" ht="15">
      <c r="B38" s="5">
        <v>1</v>
      </c>
      <c r="C38" s="6" t="s">
        <v>9</v>
      </c>
      <c r="D38" s="6" t="s">
        <v>10</v>
      </c>
      <c r="E38" s="5">
        <v>10</v>
      </c>
      <c r="F38" s="7">
        <f aca="true" t="shared" si="3" ref="F38:F44">U19</f>
        <v>22.74666666666667</v>
      </c>
      <c r="G38" s="5">
        <v>28</v>
      </c>
      <c r="H38" s="5">
        <f aca="true" t="shared" si="4" ref="H38:H44">SUM(E38:G38)</f>
        <v>60.74666666666667</v>
      </c>
      <c r="I38" s="9">
        <v>7</v>
      </c>
    </row>
    <row r="39" spans="2:9" ht="15">
      <c r="B39" s="5">
        <v>2</v>
      </c>
      <c r="C39" s="6" t="s">
        <v>11</v>
      </c>
      <c r="D39" s="6" t="s">
        <v>12</v>
      </c>
      <c r="E39" s="5">
        <v>10</v>
      </c>
      <c r="F39" s="7">
        <f t="shared" si="3"/>
        <v>28.08</v>
      </c>
      <c r="G39" s="5">
        <v>40</v>
      </c>
      <c r="H39" s="5">
        <f>SUM(E39:G39)</f>
        <v>78.08</v>
      </c>
      <c r="I39" s="9">
        <v>8</v>
      </c>
    </row>
    <row r="40" spans="2:9" ht="15">
      <c r="B40" s="5">
        <v>3</v>
      </c>
      <c r="C40" s="6" t="s">
        <v>13</v>
      </c>
      <c r="D40" s="6" t="s">
        <v>14</v>
      </c>
      <c r="E40" s="5">
        <v>11.25</v>
      </c>
      <c r="F40" s="7">
        <f t="shared" si="3"/>
        <v>33.86666666666666</v>
      </c>
      <c r="G40" s="5">
        <v>38</v>
      </c>
      <c r="H40" s="5">
        <f t="shared" si="4"/>
        <v>83.11666666666666</v>
      </c>
      <c r="I40" s="9">
        <v>9</v>
      </c>
    </row>
    <row r="41" spans="2:9" ht="15">
      <c r="B41" s="5">
        <v>4</v>
      </c>
      <c r="C41" s="6" t="s">
        <v>15</v>
      </c>
      <c r="D41" s="6" t="s">
        <v>16</v>
      </c>
      <c r="E41" s="5">
        <v>17.5</v>
      </c>
      <c r="F41" s="7">
        <f t="shared" si="3"/>
        <v>16.21333333333333</v>
      </c>
      <c r="G41" s="5">
        <v>28</v>
      </c>
      <c r="H41" s="5">
        <f t="shared" si="4"/>
        <v>61.71333333333333</v>
      </c>
      <c r="I41" s="9">
        <v>7</v>
      </c>
    </row>
    <row r="42" spans="2:9" ht="15">
      <c r="B42" s="5">
        <v>5</v>
      </c>
      <c r="C42" s="6" t="s">
        <v>17</v>
      </c>
      <c r="D42" s="6" t="s">
        <v>18</v>
      </c>
      <c r="E42" s="5">
        <v>17.5</v>
      </c>
      <c r="F42" s="7">
        <f t="shared" si="3"/>
        <v>36.266666666666666</v>
      </c>
      <c r="G42" s="5">
        <v>34</v>
      </c>
      <c r="H42" s="5">
        <f t="shared" si="4"/>
        <v>87.76666666666667</v>
      </c>
      <c r="I42" s="9">
        <v>9</v>
      </c>
    </row>
    <row r="43" spans="2:9" ht="15">
      <c r="B43" s="5">
        <v>6</v>
      </c>
      <c r="C43" s="6" t="s">
        <v>19</v>
      </c>
      <c r="D43" s="6" t="s">
        <v>20</v>
      </c>
      <c r="E43" s="5">
        <v>18.75</v>
      </c>
      <c r="F43" s="7">
        <f t="shared" si="3"/>
        <v>36.42666666666666</v>
      </c>
      <c r="G43" s="5">
        <v>36</v>
      </c>
      <c r="H43" s="5">
        <f t="shared" si="4"/>
        <v>91.17666666666666</v>
      </c>
      <c r="I43" s="9">
        <v>10</v>
      </c>
    </row>
    <row r="44" spans="2:9" ht="15">
      <c r="B44" s="5">
        <v>7</v>
      </c>
      <c r="C44" s="6" t="s">
        <v>21</v>
      </c>
      <c r="D44" s="6" t="s">
        <v>22</v>
      </c>
      <c r="E44" s="5">
        <v>6.25</v>
      </c>
      <c r="F44" s="7">
        <f t="shared" si="3"/>
        <v>23.28</v>
      </c>
      <c r="G44" s="5">
        <v>28</v>
      </c>
      <c r="H44" s="5">
        <f t="shared" si="4"/>
        <v>57.53</v>
      </c>
      <c r="I44" s="9">
        <v>6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515-2</dc:creator>
  <cp:keywords/>
  <dc:description/>
  <cp:lastModifiedBy>515-n</cp:lastModifiedBy>
  <dcterms:created xsi:type="dcterms:W3CDTF">2006-05-26T08:13:03Z</dcterms:created>
  <dcterms:modified xsi:type="dcterms:W3CDTF">2008-11-12T13:18:51Z</dcterms:modified>
  <cp:category/>
  <cp:version/>
  <cp:contentType/>
  <cp:contentStatus/>
</cp:coreProperties>
</file>