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Sheet1" sheetId="1" r:id="rId1"/>
  </sheets>
  <definedNames>
    <definedName name="_xlnm.Print_Area" localSheetId="0">'Sheet1'!$B$35:$K$53</definedName>
  </definedNames>
  <calcPr fullCalcOnLoad="1"/>
</workbook>
</file>

<file path=xl/sharedStrings.xml><?xml version="1.0" encoding="utf-8"?>
<sst xmlns="http://schemas.openxmlformats.org/spreadsheetml/2006/main" count="25" uniqueCount="19">
  <si>
    <t>bodova</t>
  </si>
  <si>
    <t>pitanje</t>
  </si>
  <si>
    <t>ukupno</t>
  </si>
  <si>
    <t>%</t>
  </si>
  <si>
    <t>predavanja</t>
  </si>
  <si>
    <t>poena</t>
  </si>
  <si>
    <t>seminarski</t>
  </si>
  <si>
    <t>TOTAL</t>
  </si>
  <si>
    <t>OCENA</t>
  </si>
  <si>
    <t>-</t>
  </si>
  <si>
    <t>Potpisane indekse studenti mogu podići istog dana od 11h</t>
  </si>
  <si>
    <t>Đokić Bojan</t>
  </si>
  <si>
    <t>Deretić Stefan</t>
  </si>
  <si>
    <t>Tomić Nenad</t>
  </si>
  <si>
    <t>Bliznaković Jelena</t>
  </si>
  <si>
    <t>pismeni</t>
  </si>
  <si>
    <t>Upis ocena će se obaviti u četvrtak 22.01.2009. kada studenti treba da donesu
popunjene indekse i prijave u kabinet 515 u terminu od 9.30-10h</t>
  </si>
  <si>
    <t>Toga dana će se vršiti i upis ocena iz Mehanizacije pretovara 1</t>
  </si>
  <si>
    <t>vezbe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</si>
</sst>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6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21">
      <alignment/>
      <protection/>
    </xf>
    <xf numFmtId="0" fontId="0" fillId="2" borderId="0" xfId="21" applyFill="1">
      <alignment/>
      <protection/>
    </xf>
    <xf numFmtId="0" fontId="0" fillId="0" borderId="0" xfId="21" applyFont="1">
      <alignment/>
      <protection/>
    </xf>
    <xf numFmtId="0" fontId="0" fillId="0" borderId="0" xfId="22">
      <alignment/>
      <protection/>
    </xf>
    <xf numFmtId="172" fontId="0" fillId="0" borderId="0" xfId="22" applyNumberFormat="1">
      <alignment/>
      <protection/>
    </xf>
    <xf numFmtId="9" fontId="0" fillId="0" borderId="0" xfId="23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Alignment="1">
      <alignment horizontal="left"/>
      <protection/>
    </xf>
    <xf numFmtId="0" fontId="0" fillId="0" borderId="1" xfId="21" applyBorder="1">
      <alignment/>
      <protection/>
    </xf>
    <xf numFmtId="0" fontId="0" fillId="0" borderId="1" xfId="21" applyFont="1" applyBorder="1">
      <alignment/>
      <protection/>
    </xf>
    <xf numFmtId="0" fontId="0" fillId="0" borderId="0" xfId="2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zultati Apri06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66675</xdr:rowOff>
    </xdr:from>
    <xdr:to>
      <xdr:col>10</xdr:col>
      <xdr:colOff>295275</xdr:colOff>
      <xdr:row>39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5572125"/>
          <a:ext cx="5791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Rezultati ispita iz Objektno orijentisane simulacije
jul 2008.</a:t>
          </a:r>
        </a:p>
      </xdr:txBody>
    </xdr:sp>
    <xdr:clientData/>
  </xdr:twoCellAnchor>
  <xdr:twoCellAnchor>
    <xdr:from>
      <xdr:col>4</xdr:col>
      <xdr:colOff>371475</xdr:colOff>
      <xdr:row>50</xdr:row>
      <xdr:rowOff>66675</xdr:rowOff>
    </xdr:from>
    <xdr:to>
      <xdr:col>9</xdr:col>
      <xdr:colOff>104775</xdr:colOff>
      <xdr:row>52</xdr:row>
      <xdr:rowOff>123825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562350" y="8162925"/>
          <a:ext cx="2266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Predmetni asistent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W50"/>
  <sheetViews>
    <sheetView tabSelected="1" zoomScale="75" zoomScaleNormal="75" workbookViewId="0" topLeftCell="A16">
      <selection activeCell="S43" sqref="S43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23.57421875" style="1" customWidth="1"/>
    <col min="4" max="4" width="11.140625" style="1" customWidth="1"/>
    <col min="5" max="5" width="7.28125" style="1" customWidth="1"/>
    <col min="6" max="6" width="7.57421875" style="1" customWidth="1"/>
    <col min="7" max="7" width="8.00390625" style="1" customWidth="1"/>
    <col min="8" max="8" width="7.00390625" style="1" customWidth="1"/>
    <col min="9" max="9" width="8.140625" style="1" customWidth="1"/>
    <col min="10" max="18" width="5.7109375" style="1" customWidth="1"/>
    <col min="19" max="19" width="7.57421875" style="1" customWidth="1"/>
    <col min="20" max="20" width="5.7109375" style="1" customWidth="1"/>
    <col min="21" max="21" width="9.140625" style="1" customWidth="1"/>
    <col min="22" max="22" width="15.28125" style="1" customWidth="1"/>
    <col min="23" max="16384" width="9.140625" style="1" customWidth="1"/>
  </cols>
  <sheetData>
    <row r="10" spans="3:4" ht="12.75">
      <c r="C10" s="3"/>
      <c r="D10" s="3"/>
    </row>
    <row r="11" spans="3:4" ht="12.75">
      <c r="C11" s="3"/>
      <c r="D11" s="3"/>
    </row>
    <row r="12" spans="3:4" ht="12.75">
      <c r="C12" s="3"/>
      <c r="D12" s="3"/>
    </row>
    <row r="13" ht="12.75">
      <c r="D13" s="3"/>
    </row>
    <row r="15" ht="12.75">
      <c r="K15" s="3"/>
    </row>
    <row r="16" ht="12.75">
      <c r="K16" s="3"/>
    </row>
    <row r="17" spans="4:18" ht="12.75">
      <c r="D17" s="1" t="s">
        <v>0</v>
      </c>
      <c r="E17" s="1">
        <v>1</v>
      </c>
      <c r="F17" s="1">
        <v>2</v>
      </c>
      <c r="G17" s="1">
        <v>2</v>
      </c>
      <c r="H17" s="1">
        <v>3</v>
      </c>
      <c r="I17" s="1">
        <v>3</v>
      </c>
      <c r="J17" s="1">
        <v>3</v>
      </c>
      <c r="K17" s="1">
        <v>2</v>
      </c>
      <c r="L17" s="1">
        <v>5</v>
      </c>
      <c r="M17" s="1">
        <v>3</v>
      </c>
      <c r="N17" s="1">
        <v>1</v>
      </c>
      <c r="O17" s="1">
        <v>3</v>
      </c>
      <c r="P17" s="1">
        <v>2</v>
      </c>
      <c r="Q17" s="1">
        <v>3</v>
      </c>
      <c r="R17" s="1">
        <f>SUM(E17:Q17)</f>
        <v>33</v>
      </c>
    </row>
    <row r="18" spans="3:20" ht="12.75">
      <c r="C18" s="3"/>
      <c r="D18" s="3" t="s">
        <v>1</v>
      </c>
      <c r="E18" s="2">
        <v>1</v>
      </c>
      <c r="F18" s="2">
        <v>2</v>
      </c>
      <c r="G18" s="2">
        <v>3</v>
      </c>
      <c r="H18" s="2">
        <v>4</v>
      </c>
      <c r="I18" s="2">
        <v>5</v>
      </c>
      <c r="J18" s="2">
        <v>6</v>
      </c>
      <c r="K18" s="2">
        <v>7</v>
      </c>
      <c r="L18" s="2">
        <v>8</v>
      </c>
      <c r="M18" s="2">
        <v>9</v>
      </c>
      <c r="N18" s="2">
        <v>10</v>
      </c>
      <c r="O18" s="2">
        <v>11</v>
      </c>
      <c r="P18" s="2">
        <v>12</v>
      </c>
      <c r="Q18" s="2">
        <v>13</v>
      </c>
      <c r="R18" s="1" t="s">
        <v>2</v>
      </c>
      <c r="S18" s="1" t="s">
        <v>3</v>
      </c>
      <c r="T18" s="1" t="s">
        <v>5</v>
      </c>
    </row>
    <row r="19" spans="2:20" ht="12.75">
      <c r="B19" s="1">
        <v>1</v>
      </c>
      <c r="C19" s="3" t="s">
        <v>11</v>
      </c>
      <c r="D19" s="3">
        <v>50253</v>
      </c>
      <c r="E19" s="1">
        <v>0.8</v>
      </c>
      <c r="F19" s="1">
        <v>1</v>
      </c>
      <c r="G19" s="1">
        <v>1</v>
      </c>
      <c r="H19" s="1">
        <v>0</v>
      </c>
      <c r="I19" s="1">
        <v>1</v>
      </c>
      <c r="J19" s="1">
        <v>0.75</v>
      </c>
      <c r="K19" s="1">
        <v>1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0.25</v>
      </c>
      <c r="R19" s="1">
        <f>SUMPRODUCT(E$17:Q$17,E19:Q19)</f>
        <v>15.8</v>
      </c>
      <c r="S19" s="6">
        <f>R19/$R$17</f>
        <v>0.4787878787878788</v>
      </c>
      <c r="T19" s="1">
        <f>S19*40</f>
        <v>19.151515151515152</v>
      </c>
    </row>
    <row r="20" spans="2:20" ht="12.75">
      <c r="B20" s="1">
        <v>2</v>
      </c>
      <c r="C20" s="3" t="s">
        <v>12</v>
      </c>
      <c r="D20" s="3">
        <v>50068</v>
      </c>
      <c r="E20" s="1">
        <v>0.8</v>
      </c>
      <c r="F20" s="1">
        <v>1</v>
      </c>
      <c r="G20" s="1">
        <v>1</v>
      </c>
      <c r="H20" s="1">
        <v>0.5</v>
      </c>
      <c r="I20" s="1">
        <v>1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0.25</v>
      </c>
      <c r="R20" s="1">
        <f>SUMPRODUCT(E$17:Q$17,E20:Q20)</f>
        <v>15.05</v>
      </c>
      <c r="S20" s="6">
        <f>R20/$R$17</f>
        <v>0.45606060606060606</v>
      </c>
      <c r="T20" s="1">
        <f>S20*40</f>
        <v>18.242424242424242</v>
      </c>
    </row>
    <row r="21" spans="2:20" ht="12.75">
      <c r="B21" s="1">
        <v>3</v>
      </c>
      <c r="C21" s="3" t="s">
        <v>13</v>
      </c>
      <c r="D21" s="3">
        <v>40284</v>
      </c>
      <c r="E21" s="1">
        <v>0.8</v>
      </c>
      <c r="F21" s="1">
        <v>1</v>
      </c>
      <c r="G21" s="1">
        <v>1</v>
      </c>
      <c r="H21" s="1">
        <v>0</v>
      </c>
      <c r="I21" s="1">
        <v>1</v>
      </c>
      <c r="J21" s="1">
        <v>0.75</v>
      </c>
      <c r="K21" s="1">
        <v>1</v>
      </c>
      <c r="L21" s="1">
        <v>0</v>
      </c>
      <c r="M21" s="1">
        <v>0</v>
      </c>
      <c r="N21" s="1">
        <v>0</v>
      </c>
      <c r="O21" s="1">
        <v>1</v>
      </c>
      <c r="P21" s="1">
        <v>1</v>
      </c>
      <c r="Q21" s="1">
        <v>0.25</v>
      </c>
      <c r="R21" s="1">
        <f>SUMPRODUCT(E$17:Q$17,E21:Q21)</f>
        <v>17.8</v>
      </c>
      <c r="S21" s="6">
        <f>R21/$R$17</f>
        <v>0.5393939393939394</v>
      </c>
      <c r="T21" s="1">
        <f>S21*40</f>
        <v>21.575757575757578</v>
      </c>
    </row>
    <row r="22" spans="2:20" ht="12.75">
      <c r="B22" s="1">
        <v>4</v>
      </c>
      <c r="C22" s="3" t="s">
        <v>14</v>
      </c>
      <c r="D22" s="3">
        <v>20350</v>
      </c>
      <c r="E22" s="1">
        <v>1</v>
      </c>
      <c r="F22" s="1">
        <v>1</v>
      </c>
      <c r="G22" s="1">
        <v>1</v>
      </c>
      <c r="H22" s="1">
        <v>0</v>
      </c>
      <c r="I22" s="1">
        <v>0.8</v>
      </c>
      <c r="J22" s="1">
        <v>0.75</v>
      </c>
      <c r="K22" s="1">
        <v>1</v>
      </c>
      <c r="L22" s="3">
        <v>1</v>
      </c>
      <c r="M22" s="1">
        <v>1</v>
      </c>
      <c r="N22" s="1">
        <v>0</v>
      </c>
      <c r="O22" s="1">
        <v>1</v>
      </c>
      <c r="P22" s="1">
        <v>1</v>
      </c>
      <c r="Q22" s="1">
        <v>0.25</v>
      </c>
      <c r="R22" s="1">
        <f>SUMPRODUCT(E$17:Q$17,E22:Q22)</f>
        <v>25.4</v>
      </c>
      <c r="S22" s="6">
        <f>R22/$R$17</f>
        <v>0.7696969696969697</v>
      </c>
      <c r="T22" s="1">
        <f>S22*40</f>
        <v>30.787878787878785</v>
      </c>
    </row>
    <row r="23" spans="3:19" ht="12.75">
      <c r="C23" s="3"/>
      <c r="D23" s="3"/>
      <c r="S23" s="6"/>
    </row>
    <row r="24" spans="3:19" ht="12.75">
      <c r="C24" s="3"/>
      <c r="D24" s="3"/>
      <c r="S24" s="6"/>
    </row>
    <row r="25" spans="3:19" ht="12.75">
      <c r="C25" s="3"/>
      <c r="D25" s="3"/>
      <c r="S25" s="6"/>
    </row>
    <row r="26" spans="3:4" ht="12.75">
      <c r="C26" s="3"/>
      <c r="D26" s="3"/>
    </row>
    <row r="27" spans="3:4" ht="12.75">
      <c r="C27" s="3"/>
      <c r="D27" s="3"/>
    </row>
    <row r="28" spans="3:4" ht="12.75">
      <c r="C28" s="3"/>
      <c r="D28" s="3"/>
    </row>
    <row r="40" spans="5:8" ht="12.75">
      <c r="E40" s="1">
        <v>13</v>
      </c>
      <c r="F40" s="1">
        <v>7</v>
      </c>
      <c r="G40" s="1">
        <v>40</v>
      </c>
      <c r="H40" s="1">
        <v>40</v>
      </c>
    </row>
    <row r="41" spans="2:10" ht="12.75">
      <c r="B41" s="9"/>
      <c r="C41" s="9"/>
      <c r="D41" s="9"/>
      <c r="E41" s="10" t="s">
        <v>18</v>
      </c>
      <c r="F41" s="9" t="s">
        <v>4</v>
      </c>
      <c r="G41" s="10" t="s">
        <v>6</v>
      </c>
      <c r="H41" s="10" t="s">
        <v>15</v>
      </c>
      <c r="I41" s="9" t="s">
        <v>7</v>
      </c>
      <c r="J41" s="10" t="s">
        <v>8</v>
      </c>
    </row>
    <row r="42" spans="2:23" ht="12.75">
      <c r="B42" s="9">
        <v>1</v>
      </c>
      <c r="C42" s="10" t="s">
        <v>11</v>
      </c>
      <c r="D42" s="10">
        <v>50253</v>
      </c>
      <c r="E42" s="9">
        <v>9.454545454545455</v>
      </c>
      <c r="F42" s="9">
        <v>5.090909090909091</v>
      </c>
      <c r="G42" s="9">
        <v>34</v>
      </c>
      <c r="H42" s="9">
        <f>T19</f>
        <v>19.151515151515152</v>
      </c>
      <c r="I42" s="9">
        <f>SUM(E42:H42)</f>
        <v>67.6969696969697</v>
      </c>
      <c r="J42" s="9">
        <v>7</v>
      </c>
      <c r="V42" s="4"/>
      <c r="W42" s="5"/>
    </row>
    <row r="43" spans="2:23" ht="12.75">
      <c r="B43" s="9">
        <v>2</v>
      </c>
      <c r="C43" s="10" t="s">
        <v>12</v>
      </c>
      <c r="D43" s="10">
        <v>50068</v>
      </c>
      <c r="E43" s="9">
        <v>11.818181818181818</v>
      </c>
      <c r="F43" s="9">
        <v>5.090909090909091</v>
      </c>
      <c r="G43" s="9">
        <v>36</v>
      </c>
      <c r="H43" s="9">
        <f>T20</f>
        <v>18.242424242424242</v>
      </c>
      <c r="I43" s="9">
        <f>SUM(E43:H43)</f>
        <v>71.15151515151516</v>
      </c>
      <c r="J43" s="9">
        <v>8</v>
      </c>
      <c r="V43" s="4"/>
      <c r="W43" s="5"/>
    </row>
    <row r="44" spans="2:23" ht="12.75">
      <c r="B44" s="9">
        <v>3</v>
      </c>
      <c r="C44" s="10" t="s">
        <v>13</v>
      </c>
      <c r="D44" s="10">
        <v>40284</v>
      </c>
      <c r="E44" s="9">
        <v>11.818181818181818</v>
      </c>
      <c r="F44" s="9">
        <v>5.090909090909091</v>
      </c>
      <c r="G44" s="9">
        <v>40</v>
      </c>
      <c r="H44" s="9">
        <f>T21</f>
        <v>21.575757575757578</v>
      </c>
      <c r="I44" s="9">
        <f>SUM(E44:H44)</f>
        <v>78.48484848484848</v>
      </c>
      <c r="J44" s="9">
        <v>8</v>
      </c>
      <c r="V44" s="4"/>
      <c r="W44" s="5"/>
    </row>
    <row r="45" spans="2:23" ht="12.75">
      <c r="B45" s="9">
        <v>4</v>
      </c>
      <c r="C45" s="10" t="s">
        <v>14</v>
      </c>
      <c r="D45" s="10">
        <v>20350</v>
      </c>
      <c r="E45" s="9">
        <v>10.636363636363637</v>
      </c>
      <c r="F45" s="9">
        <v>5.7272727272727275</v>
      </c>
      <c r="G45" s="9">
        <v>40</v>
      </c>
      <c r="H45" s="9">
        <f>T22</f>
        <v>30.787878787878785</v>
      </c>
      <c r="I45" s="9">
        <f>SUM(E45:H45)</f>
        <v>87.15151515151514</v>
      </c>
      <c r="J45" s="9">
        <v>9</v>
      </c>
      <c r="V45" s="4"/>
      <c r="W45" s="5"/>
    </row>
    <row r="46" spans="2:23" ht="12.75">
      <c r="B46" s="7" t="s">
        <v>9</v>
      </c>
      <c r="C46" s="11" t="s">
        <v>16</v>
      </c>
      <c r="D46" s="12"/>
      <c r="E46" s="12"/>
      <c r="F46" s="12"/>
      <c r="G46" s="12"/>
      <c r="H46" s="12"/>
      <c r="I46" s="12"/>
      <c r="J46" s="12"/>
      <c r="V46" s="4"/>
      <c r="W46" s="5"/>
    </row>
    <row r="47" spans="3:10" ht="12.75">
      <c r="C47" s="12"/>
      <c r="D47" s="12"/>
      <c r="E47" s="12"/>
      <c r="F47" s="12"/>
      <c r="G47" s="12"/>
      <c r="H47" s="12"/>
      <c r="I47" s="12"/>
      <c r="J47" s="12"/>
    </row>
    <row r="48" spans="3:10" ht="12.75">
      <c r="C48" s="12"/>
      <c r="D48" s="12"/>
      <c r="E48" s="12"/>
      <c r="F48" s="12"/>
      <c r="G48" s="12"/>
      <c r="H48" s="12"/>
      <c r="I48" s="12"/>
      <c r="J48" s="12"/>
    </row>
    <row r="49" spans="2:3" ht="12.75">
      <c r="B49" s="7" t="s">
        <v>9</v>
      </c>
      <c r="C49" s="3" t="s">
        <v>10</v>
      </c>
    </row>
    <row r="50" spans="2:18" ht="12.75">
      <c r="B50" s="7" t="s">
        <v>9</v>
      </c>
      <c r="C50" s="3" t="s">
        <v>17</v>
      </c>
      <c r="R50" s="8"/>
    </row>
  </sheetData>
  <mergeCells count="1">
    <mergeCell ref="C46:J48"/>
  </mergeCells>
  <printOptions gridLines="1"/>
  <pageMargins left="0.88" right="0.32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515-2</dc:creator>
  <cp:keywords/>
  <dc:description/>
  <cp:lastModifiedBy>515-n</cp:lastModifiedBy>
  <cp:lastPrinted>2008-07-15T10:11:22Z</cp:lastPrinted>
  <dcterms:created xsi:type="dcterms:W3CDTF">2006-05-26T08:13:03Z</dcterms:created>
  <dcterms:modified xsi:type="dcterms:W3CDTF">2009-01-20T14:54:38Z</dcterms:modified>
  <cp:category/>
  <cp:version/>
  <cp:contentType/>
  <cp:contentStatus/>
</cp:coreProperties>
</file>