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<sst xmlns="http://schemas.openxmlformats.org/spreadsheetml/2006/main" count="75" uniqueCount="43">
  <si>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bodova</t>
  </si>
  <si>
    <t>pitanje</t>
  </si>
  <si>
    <t>ukupno</t>
  </si>
  <si>
    <t>%</t>
  </si>
  <si>
    <t>predavanja</t>
  </si>
  <si>
    <t>poena</t>
  </si>
  <si>
    <t>ispit</t>
  </si>
  <si>
    <t>seminarski</t>
  </si>
  <si>
    <t>TOTAL</t>
  </si>
  <si>
    <t>OCENA</t>
  </si>
  <si>
    <t>Jovanović Jelena</t>
  </si>
  <si>
    <t>2004-1-023</t>
  </si>
  <si>
    <t>Vrtunić Dubravka</t>
  </si>
  <si>
    <t>2004-1-073</t>
  </si>
  <si>
    <t>Kocić Marija</t>
  </si>
  <si>
    <t>2004-1-306</t>
  </si>
  <si>
    <t>Stanojević Dragana</t>
  </si>
  <si>
    <t>2004-1-046</t>
  </si>
  <si>
    <t>Lugonja Marko</t>
  </si>
  <si>
    <t>2002-1-364</t>
  </si>
  <si>
    <t>Simić Snežana</t>
  </si>
  <si>
    <t>2004-1-019</t>
  </si>
  <si>
    <t>2004-1-038</t>
  </si>
  <si>
    <t>Matić Milan</t>
  </si>
  <si>
    <t>2003-1-232</t>
  </si>
  <si>
    <t>Glišić Dušan</t>
  </si>
  <si>
    <t>2002-1-128</t>
  </si>
  <si>
    <t>Kraljević Nebojša</t>
  </si>
  <si>
    <t>2004-1-157</t>
  </si>
  <si>
    <t>Stojiljković Ivan</t>
  </si>
  <si>
    <t>2003-1-103</t>
  </si>
  <si>
    <t>Damnjanović Dragoslav</t>
  </si>
  <si>
    <t>2003-1-051</t>
  </si>
  <si>
    <t>Stojanović Ivan</t>
  </si>
  <si>
    <t>2004-1-429</t>
  </si>
  <si>
    <t>Mihailović Bojana</t>
  </si>
  <si>
    <t>2004-1-132</t>
  </si>
  <si>
    <t>Gauzanović Danijela</t>
  </si>
  <si>
    <t>2004-1-022</t>
  </si>
  <si>
    <t>Ivanović Aleksandar</t>
  </si>
  <si>
    <t>2003-1-241</t>
  </si>
  <si>
    <t>Plazinić Marija</t>
  </si>
  <si>
    <t>April 2009.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</si>
</sst>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5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21">
      <alignment/>
      <protection/>
    </xf>
    <xf numFmtId="0" fontId="0" fillId="2" borderId="0" xfId="21" applyFill="1">
      <alignment/>
      <protection/>
    </xf>
    <xf numFmtId="0" fontId="0" fillId="0" borderId="0" xfId="21" applyFont="1">
      <alignment/>
      <protection/>
    </xf>
    <xf numFmtId="0" fontId="0" fillId="0" borderId="0" xfId="22">
      <alignment/>
      <protection/>
    </xf>
    <xf numFmtId="172" fontId="0" fillId="0" borderId="0" xfId="22" applyNumberFormat="1">
      <alignment/>
      <protection/>
    </xf>
    <xf numFmtId="9" fontId="0" fillId="0" borderId="0" xfId="23" applyAlignment="1">
      <alignment/>
    </xf>
    <xf numFmtId="0" fontId="0" fillId="0" borderId="1" xfId="21" applyBorder="1">
      <alignment/>
      <protection/>
    </xf>
    <xf numFmtId="0" fontId="0" fillId="0" borderId="1" xfId="21" applyFont="1" applyBorder="1">
      <alignment/>
      <protection/>
    </xf>
    <xf numFmtId="0" fontId="0" fillId="3" borderId="2" xfId="21" applyFill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zultati Apri06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38</xdr:row>
      <xdr:rowOff>76200</xdr:rowOff>
    </xdr:from>
    <xdr:to>
      <xdr:col>7</xdr:col>
      <xdr:colOff>9525</xdr:colOff>
      <xdr:row>41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4475" y="6229350"/>
          <a:ext cx="35528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Za konačnu ocenu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X80"/>
  <sheetViews>
    <sheetView tabSelected="1" zoomScale="75" zoomScaleNormal="75" workbookViewId="0" topLeftCell="A35">
      <selection activeCell="J75" sqref="J75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11.140625" style="1" customWidth="1"/>
    <col min="5" max="5" width="7.28125" style="1" customWidth="1"/>
    <col min="6" max="6" width="7.57421875" style="1" customWidth="1"/>
    <col min="7" max="7" width="8.00390625" style="1" customWidth="1"/>
    <col min="8" max="8" width="7.00390625" style="1" customWidth="1"/>
    <col min="9" max="18" width="5.7109375" style="1" customWidth="1"/>
    <col min="19" max="19" width="8.00390625" style="1" customWidth="1"/>
    <col min="20" max="20" width="7.57421875" style="1" customWidth="1"/>
    <col min="21" max="21" width="5.7109375" style="1" customWidth="1"/>
    <col min="22" max="22" width="9.140625" style="1" customWidth="1"/>
    <col min="23" max="23" width="15.28125" style="1" customWidth="1"/>
    <col min="24" max="16384" width="9.140625" style="1" customWidth="1"/>
  </cols>
  <sheetData>
    <row r="10" spans="3:4" ht="12.75">
      <c r="C10" s="3"/>
      <c r="D10" s="3"/>
    </row>
    <row r="11" spans="3:4" ht="12.75">
      <c r="C11" s="3"/>
      <c r="D11" s="3"/>
    </row>
    <row r="12" spans="3:4" ht="12.75">
      <c r="C12" s="3"/>
      <c r="D12" s="3"/>
    </row>
    <row r="13" ht="12.75">
      <c r="D13" s="3"/>
    </row>
    <row r="15" spans="10:11" ht="12.75">
      <c r="J15" s="3" t="s">
        <v>42</v>
      </c>
      <c r="K15" s="3"/>
    </row>
    <row r="16" ht="12.75">
      <c r="K16" s="3"/>
    </row>
    <row r="17" spans="4:19" ht="12.75">
      <c r="D17" s="1" t="s">
        <v>0</v>
      </c>
      <c r="E17" s="1">
        <v>1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3</v>
      </c>
      <c r="M17" s="1">
        <v>2</v>
      </c>
      <c r="N17" s="1">
        <v>2</v>
      </c>
      <c r="O17" s="1">
        <v>2</v>
      </c>
      <c r="P17" s="1">
        <v>1</v>
      </c>
      <c r="Q17" s="1">
        <v>2</v>
      </c>
      <c r="R17" s="1">
        <v>2</v>
      </c>
      <c r="S17" s="1">
        <f>SUM(E17:R17)</f>
        <v>27</v>
      </c>
    </row>
    <row r="18" spans="3:21" ht="12.75">
      <c r="C18" s="3"/>
      <c r="D18" s="3" t="s">
        <v>1</v>
      </c>
      <c r="E18" s="2">
        <v>1</v>
      </c>
      <c r="F18" s="2">
        <v>2</v>
      </c>
      <c r="G18" s="2">
        <v>3</v>
      </c>
      <c r="H18" s="2">
        <v>4</v>
      </c>
      <c r="I18" s="2">
        <v>5</v>
      </c>
      <c r="J18" s="2">
        <v>6</v>
      </c>
      <c r="K18" s="2">
        <v>7</v>
      </c>
      <c r="L18" s="2">
        <v>8</v>
      </c>
      <c r="M18" s="2">
        <v>9</v>
      </c>
      <c r="N18" s="2">
        <v>10</v>
      </c>
      <c r="O18" s="2">
        <v>11</v>
      </c>
      <c r="P18" s="2">
        <v>12</v>
      </c>
      <c r="Q18" s="2">
        <v>13</v>
      </c>
      <c r="R18" s="2">
        <v>14</v>
      </c>
      <c r="S18" s="1" t="s">
        <v>2</v>
      </c>
      <c r="T18" s="1" t="s">
        <v>3</v>
      </c>
      <c r="U18" s="1" t="s">
        <v>5</v>
      </c>
    </row>
    <row r="19" spans="2:21" ht="12.75">
      <c r="B19" s="1">
        <v>1</v>
      </c>
      <c r="C19" s="3" t="s">
        <v>31</v>
      </c>
      <c r="D19" s="3" t="s">
        <v>32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0.8</v>
      </c>
      <c r="M19" s="1">
        <v>0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f>E19*$E$17+F19*$F$17+G19*$G$17+H19*$H$17+I19*$I$17+J19*$J$17+K19*$K$17+L19*$L$17+M19*$M$17+N19*$N$17+$O$17*O19+$P$17*P19+$R$17*R19+$Q$17*Q19</f>
        <v>24.4</v>
      </c>
      <c r="T19" s="6">
        <f>S19/$S$17</f>
        <v>0.9037037037037037</v>
      </c>
      <c r="U19" s="1">
        <f>T19*40</f>
        <v>36.148148148148145</v>
      </c>
    </row>
    <row r="20" spans="2:21" ht="12.75">
      <c r="B20" s="1">
        <v>2</v>
      </c>
      <c r="C20" s="3" t="s">
        <v>37</v>
      </c>
      <c r="D20" s="3" t="s">
        <v>38</v>
      </c>
      <c r="E20" s="1">
        <v>1</v>
      </c>
      <c r="F20" s="1">
        <v>1</v>
      </c>
      <c r="G20" s="1">
        <v>1</v>
      </c>
      <c r="H20" s="1">
        <v>1</v>
      </c>
      <c r="I20" s="1">
        <v>0.2</v>
      </c>
      <c r="J20" s="1">
        <v>1</v>
      </c>
      <c r="K20" s="1">
        <v>0.25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f>E20*$E$17+F20*$F$17+G20*$G$17+H20*$H$17+I20*$I$17+J20*$J$17+K20*$K$17+L20*$L$17+M20*$M$17+N20*$N$17+$O$17*O20+$P$17*P20+$R$17*R20+$Q$17*Q20</f>
        <v>23.9</v>
      </c>
      <c r="T20" s="6">
        <f>S20/$S$17</f>
        <v>0.8851851851851852</v>
      </c>
      <c r="U20" s="1">
        <f>T20*40</f>
        <v>35.407407407407405</v>
      </c>
    </row>
    <row r="21" spans="2:21" ht="12.75">
      <c r="B21" s="1">
        <v>3</v>
      </c>
      <c r="C21" s="3" t="s">
        <v>25</v>
      </c>
      <c r="D21" s="3" t="s">
        <v>26</v>
      </c>
      <c r="E21" s="1">
        <v>1</v>
      </c>
      <c r="F21" s="1">
        <v>1</v>
      </c>
      <c r="G21" s="1">
        <v>1</v>
      </c>
      <c r="H21" s="1">
        <v>1</v>
      </c>
      <c r="I21" s="1">
        <v>0.2</v>
      </c>
      <c r="J21" s="1">
        <v>0.5</v>
      </c>
      <c r="K21" s="1">
        <v>1</v>
      </c>
      <c r="L21" s="1">
        <v>0.75</v>
      </c>
      <c r="M21" s="1">
        <v>1</v>
      </c>
      <c r="N21" s="1">
        <v>1</v>
      </c>
      <c r="O21" s="1">
        <v>1</v>
      </c>
      <c r="P21" s="1">
        <v>1</v>
      </c>
      <c r="Q21" s="1">
        <v>0.33</v>
      </c>
      <c r="R21" s="1">
        <v>0.8</v>
      </c>
      <c r="S21" s="1">
        <f aca="true" t="shared" si="0" ref="S21:S34">E21*$E$17+F21*$F$17+G21*$G$17+H21*$H$17+I21*$I$17+J21*$J$17+K21*$K$17+L21*$L$17+M21*$M$17+N21*$N$17+$O$17*O21+$P$17*P21+$R$17*R21+$Q$17*Q21</f>
        <v>21.91</v>
      </c>
      <c r="T21" s="6">
        <f aca="true" t="shared" si="1" ref="T21:T34">S21/$S$17</f>
        <v>0.8114814814814815</v>
      </c>
      <c r="U21" s="1">
        <f aca="true" t="shared" si="2" ref="U21:U34">T21*40</f>
        <v>32.459259259259255</v>
      </c>
    </row>
    <row r="22" spans="2:21" ht="12.75">
      <c r="B22" s="1">
        <v>4</v>
      </c>
      <c r="C22" s="3" t="s">
        <v>39</v>
      </c>
      <c r="D22" s="3" t="s">
        <v>40</v>
      </c>
      <c r="E22" s="1">
        <v>1</v>
      </c>
      <c r="F22" s="1">
        <v>1</v>
      </c>
      <c r="G22" s="1">
        <v>1</v>
      </c>
      <c r="H22" s="1">
        <v>1</v>
      </c>
      <c r="I22" s="1">
        <v>0</v>
      </c>
      <c r="J22" s="1">
        <v>0.6</v>
      </c>
      <c r="K22" s="1">
        <v>1</v>
      </c>
      <c r="L22" s="1">
        <v>0</v>
      </c>
      <c r="M22" s="1">
        <v>0</v>
      </c>
      <c r="N22" s="1">
        <v>0.66</v>
      </c>
      <c r="O22" s="1">
        <v>1</v>
      </c>
      <c r="P22" s="1">
        <v>1</v>
      </c>
      <c r="Q22" s="1">
        <v>0</v>
      </c>
      <c r="R22" s="1">
        <v>0.33</v>
      </c>
      <c r="S22" s="1">
        <f t="shared" si="0"/>
        <v>15.18</v>
      </c>
      <c r="T22" s="6">
        <f t="shared" si="1"/>
        <v>0.5622222222222222</v>
      </c>
      <c r="U22" s="1">
        <f t="shared" si="2"/>
        <v>22.488888888888887</v>
      </c>
    </row>
    <row r="23" spans="2:21" ht="12.75">
      <c r="B23" s="1">
        <v>5</v>
      </c>
      <c r="C23" s="3" t="s">
        <v>10</v>
      </c>
      <c r="D23" s="3" t="s">
        <v>11</v>
      </c>
      <c r="E23" s="1">
        <v>1</v>
      </c>
      <c r="F23" s="1">
        <v>1</v>
      </c>
      <c r="G23" s="1">
        <v>1</v>
      </c>
      <c r="H23" s="1">
        <v>1</v>
      </c>
      <c r="I23" s="1">
        <v>0.66</v>
      </c>
      <c r="J23" s="1">
        <v>1</v>
      </c>
      <c r="K23" s="1">
        <v>1</v>
      </c>
      <c r="L23" s="1">
        <v>0.5</v>
      </c>
      <c r="M23" s="1">
        <v>1</v>
      </c>
      <c r="N23" s="1">
        <v>1</v>
      </c>
      <c r="O23" s="1">
        <v>1</v>
      </c>
      <c r="P23" s="1">
        <v>1</v>
      </c>
      <c r="Q23" s="1">
        <v>0</v>
      </c>
      <c r="R23" s="1">
        <v>1</v>
      </c>
      <c r="S23" s="1">
        <f t="shared" si="0"/>
        <v>22.82</v>
      </c>
      <c r="T23" s="6">
        <f t="shared" si="1"/>
        <v>0.8451851851851852</v>
      </c>
      <c r="U23" s="1">
        <f t="shared" si="2"/>
        <v>33.8074074074074</v>
      </c>
    </row>
    <row r="24" spans="2:21" ht="12.75">
      <c r="B24" s="1">
        <v>6</v>
      </c>
      <c r="C24" s="3" t="s">
        <v>14</v>
      </c>
      <c r="D24" s="3" t="s">
        <v>15</v>
      </c>
      <c r="E24" s="1">
        <v>1</v>
      </c>
      <c r="F24" s="1">
        <v>1</v>
      </c>
      <c r="G24" s="1">
        <v>1</v>
      </c>
      <c r="H24" s="1">
        <v>1</v>
      </c>
      <c r="I24" s="1">
        <v>0</v>
      </c>
      <c r="J24" s="1">
        <v>1</v>
      </c>
      <c r="K24" s="1">
        <v>0.25</v>
      </c>
      <c r="L24" s="1">
        <v>1</v>
      </c>
      <c r="M24" s="1">
        <v>1</v>
      </c>
      <c r="N24" s="1">
        <v>1</v>
      </c>
      <c r="O24" s="1">
        <v>0</v>
      </c>
      <c r="P24" s="1">
        <v>1</v>
      </c>
      <c r="Q24" s="1">
        <v>0</v>
      </c>
      <c r="R24" s="1">
        <v>0.25</v>
      </c>
      <c r="S24" s="1">
        <f t="shared" si="0"/>
        <v>18</v>
      </c>
      <c r="T24" s="6">
        <f t="shared" si="1"/>
        <v>0.6666666666666666</v>
      </c>
      <c r="U24" s="1">
        <f t="shared" si="2"/>
        <v>26.666666666666664</v>
      </c>
    </row>
    <row r="25" spans="2:21" ht="12.75">
      <c r="B25" s="1">
        <v>7</v>
      </c>
      <c r="C25" s="3" t="s">
        <v>27</v>
      </c>
      <c r="D25" s="3" t="s">
        <v>28</v>
      </c>
      <c r="E25" s="1">
        <v>1</v>
      </c>
      <c r="F25" s="1">
        <v>1</v>
      </c>
      <c r="G25" s="1">
        <v>1</v>
      </c>
      <c r="H25" s="1">
        <v>1</v>
      </c>
      <c r="I25" s="1">
        <v>0</v>
      </c>
      <c r="J25" s="1">
        <v>1</v>
      </c>
      <c r="K25" s="1">
        <v>0.25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0.9</v>
      </c>
      <c r="S25" s="1">
        <f t="shared" si="0"/>
        <v>23.3</v>
      </c>
      <c r="T25" s="6">
        <f t="shared" si="1"/>
        <v>0.862962962962963</v>
      </c>
      <c r="U25" s="1">
        <f t="shared" si="2"/>
        <v>34.51851851851852</v>
      </c>
    </row>
    <row r="26" spans="2:21" ht="12.75">
      <c r="B26" s="1">
        <v>8</v>
      </c>
      <c r="C26" s="3" t="s">
        <v>18</v>
      </c>
      <c r="D26" s="3" t="s">
        <v>19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0.2</v>
      </c>
      <c r="M26" s="1">
        <v>0.1</v>
      </c>
      <c r="N26" s="1">
        <v>0</v>
      </c>
      <c r="O26" s="1">
        <v>0.5</v>
      </c>
      <c r="P26" s="1">
        <v>1</v>
      </c>
      <c r="Q26" s="1">
        <v>0</v>
      </c>
      <c r="R26" s="1">
        <v>0.5</v>
      </c>
      <c r="S26" s="1">
        <f t="shared" si="0"/>
        <v>16.799999999999997</v>
      </c>
      <c r="T26" s="6">
        <f t="shared" si="1"/>
        <v>0.6222222222222221</v>
      </c>
      <c r="U26" s="1">
        <f t="shared" si="2"/>
        <v>24.888888888888886</v>
      </c>
    </row>
    <row r="27" spans="2:21" ht="12.75">
      <c r="B27" s="1">
        <v>9</v>
      </c>
      <c r="C27" s="3" t="s">
        <v>23</v>
      </c>
      <c r="D27" s="3" t="s">
        <v>24</v>
      </c>
      <c r="E27" s="1">
        <v>1</v>
      </c>
      <c r="F27" s="1">
        <v>1</v>
      </c>
      <c r="G27" s="1">
        <v>1</v>
      </c>
      <c r="H27" s="1">
        <v>1</v>
      </c>
      <c r="I27" s="1">
        <v>0</v>
      </c>
      <c r="J27" s="1">
        <v>0</v>
      </c>
      <c r="K27" s="1">
        <v>0</v>
      </c>
      <c r="L27" s="1">
        <v>0.75</v>
      </c>
      <c r="M27" s="1">
        <v>0.5</v>
      </c>
      <c r="N27" s="1">
        <v>0</v>
      </c>
      <c r="O27" s="1">
        <v>1</v>
      </c>
      <c r="P27" s="1">
        <v>1</v>
      </c>
      <c r="Q27" s="1">
        <v>0.33</v>
      </c>
      <c r="R27" s="1">
        <v>1</v>
      </c>
      <c r="S27" s="1">
        <f t="shared" si="0"/>
        <v>15.91</v>
      </c>
      <c r="T27" s="6">
        <f t="shared" si="1"/>
        <v>0.5892592592592593</v>
      </c>
      <c r="U27" s="1">
        <f t="shared" si="2"/>
        <v>23.57037037037037</v>
      </c>
    </row>
    <row r="28" spans="2:21" ht="12.75">
      <c r="B28" s="1">
        <v>10</v>
      </c>
      <c r="C28" s="3" t="s">
        <v>35</v>
      </c>
      <c r="D28" s="3" t="s">
        <v>36</v>
      </c>
      <c r="E28" s="1">
        <v>1</v>
      </c>
      <c r="F28" s="1">
        <v>1</v>
      </c>
      <c r="G28" s="1">
        <v>1</v>
      </c>
      <c r="H28" s="1">
        <v>1</v>
      </c>
      <c r="I28" s="1">
        <v>0.2</v>
      </c>
      <c r="J28" s="1">
        <v>1</v>
      </c>
      <c r="K28" s="1">
        <v>1</v>
      </c>
      <c r="L28" s="1">
        <v>0</v>
      </c>
      <c r="M28" s="1">
        <v>0</v>
      </c>
      <c r="N28" s="1">
        <v>1</v>
      </c>
      <c r="O28" s="1">
        <v>1</v>
      </c>
      <c r="P28" s="1">
        <v>1</v>
      </c>
      <c r="Q28" s="1">
        <v>0</v>
      </c>
      <c r="R28" s="1">
        <v>1</v>
      </c>
      <c r="S28" s="1">
        <f t="shared" si="0"/>
        <v>18.4</v>
      </c>
      <c r="T28" s="6">
        <f t="shared" si="1"/>
        <v>0.6814814814814815</v>
      </c>
      <c r="U28" s="1">
        <f t="shared" si="2"/>
        <v>27.25925925925926</v>
      </c>
    </row>
    <row r="29" spans="2:21" ht="12.75">
      <c r="B29" s="1">
        <v>11</v>
      </c>
      <c r="C29" s="3" t="s">
        <v>41</v>
      </c>
      <c r="D29" s="3" t="s">
        <v>22</v>
      </c>
      <c r="E29" s="1">
        <v>1</v>
      </c>
      <c r="F29" s="1">
        <v>1</v>
      </c>
      <c r="G29" s="1">
        <v>1</v>
      </c>
      <c r="H29" s="1">
        <v>1</v>
      </c>
      <c r="I29" s="1">
        <v>0</v>
      </c>
      <c r="J29" s="1">
        <v>1</v>
      </c>
      <c r="K29" s="1">
        <v>0</v>
      </c>
      <c r="L29" s="1">
        <v>1</v>
      </c>
      <c r="M29" s="1">
        <v>1</v>
      </c>
      <c r="N29" s="1">
        <v>0.33</v>
      </c>
      <c r="O29" s="1">
        <v>1</v>
      </c>
      <c r="P29" s="1">
        <v>1</v>
      </c>
      <c r="Q29" s="1">
        <v>0.75</v>
      </c>
      <c r="R29" s="1">
        <v>0.33</v>
      </c>
      <c r="S29" s="1">
        <f t="shared" si="0"/>
        <v>19.82</v>
      </c>
      <c r="T29" s="6">
        <f t="shared" si="1"/>
        <v>0.7340740740740741</v>
      </c>
      <c r="U29" s="1">
        <f t="shared" si="2"/>
        <v>29.362962962962964</v>
      </c>
    </row>
    <row r="30" spans="2:21" ht="12.75">
      <c r="B30" s="1">
        <v>12</v>
      </c>
      <c r="C30" s="3" t="s">
        <v>20</v>
      </c>
      <c r="D30" s="3" t="s">
        <v>21</v>
      </c>
      <c r="E30" s="1">
        <v>1</v>
      </c>
      <c r="F30" s="1">
        <v>1</v>
      </c>
      <c r="G30" s="1">
        <v>1</v>
      </c>
      <c r="H30" s="1">
        <v>1</v>
      </c>
      <c r="I30" s="1">
        <v>0.4</v>
      </c>
      <c r="J30" s="1">
        <v>1</v>
      </c>
      <c r="K30" s="1">
        <v>1</v>
      </c>
      <c r="L30" s="1">
        <v>0</v>
      </c>
      <c r="M30" s="1">
        <v>0.2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f t="shared" si="0"/>
        <v>21.200000000000003</v>
      </c>
      <c r="T30" s="6">
        <f t="shared" si="1"/>
        <v>0.7851851851851853</v>
      </c>
      <c r="U30" s="1">
        <f t="shared" si="2"/>
        <v>31.407407407407412</v>
      </c>
    </row>
    <row r="31" spans="2:21" ht="12.75">
      <c r="B31" s="1">
        <v>13</v>
      </c>
      <c r="C31" s="3" t="s">
        <v>16</v>
      </c>
      <c r="D31" s="3" t="s">
        <v>17</v>
      </c>
      <c r="E31" s="1">
        <v>1</v>
      </c>
      <c r="F31" s="1">
        <v>1</v>
      </c>
      <c r="G31" s="1">
        <v>1</v>
      </c>
      <c r="H31" s="1">
        <v>1</v>
      </c>
      <c r="I31" s="1">
        <v>0.2</v>
      </c>
      <c r="J31" s="1">
        <v>1</v>
      </c>
      <c r="K31" s="1">
        <v>0</v>
      </c>
      <c r="L31" s="1">
        <v>0.4</v>
      </c>
      <c r="M31" s="1">
        <v>1</v>
      </c>
      <c r="N31" s="1">
        <v>0.66</v>
      </c>
      <c r="O31" s="1">
        <v>1</v>
      </c>
      <c r="P31" s="1">
        <v>1</v>
      </c>
      <c r="Q31" s="1">
        <v>1</v>
      </c>
      <c r="R31" s="1">
        <v>1</v>
      </c>
      <c r="S31" s="1">
        <f t="shared" si="0"/>
        <v>20.92</v>
      </c>
      <c r="T31" s="6">
        <f t="shared" si="1"/>
        <v>0.7748148148148148</v>
      </c>
      <c r="U31" s="1">
        <f t="shared" si="2"/>
        <v>30.992592592592594</v>
      </c>
    </row>
    <row r="32" spans="2:21" ht="12.75">
      <c r="B32" s="1">
        <v>14</v>
      </c>
      <c r="C32" s="3" t="s">
        <v>33</v>
      </c>
      <c r="D32" s="3" t="s">
        <v>34</v>
      </c>
      <c r="E32" s="1">
        <v>1</v>
      </c>
      <c r="F32" s="1">
        <v>1</v>
      </c>
      <c r="G32" s="1">
        <v>1</v>
      </c>
      <c r="H32" s="1">
        <v>1</v>
      </c>
      <c r="I32" s="1">
        <v>0</v>
      </c>
      <c r="J32" s="1">
        <v>1</v>
      </c>
      <c r="K32" s="1">
        <v>0</v>
      </c>
      <c r="L32" s="1">
        <v>0</v>
      </c>
      <c r="M32" s="1">
        <v>1</v>
      </c>
      <c r="N32" s="1">
        <v>0.66</v>
      </c>
      <c r="O32" s="1">
        <v>1</v>
      </c>
      <c r="P32" s="1">
        <v>1</v>
      </c>
      <c r="Q32" s="1">
        <v>0</v>
      </c>
      <c r="R32" s="1">
        <v>1</v>
      </c>
      <c r="S32" s="1">
        <f t="shared" si="0"/>
        <v>17.32</v>
      </c>
      <c r="T32" s="6">
        <f t="shared" si="1"/>
        <v>0.6414814814814815</v>
      </c>
      <c r="U32" s="1">
        <f t="shared" si="2"/>
        <v>25.65925925925926</v>
      </c>
    </row>
    <row r="33" spans="2:21" ht="12.75">
      <c r="B33" s="1">
        <v>15</v>
      </c>
      <c r="C33" s="3" t="s">
        <v>29</v>
      </c>
      <c r="D33" s="3" t="s">
        <v>30</v>
      </c>
      <c r="E33" s="1">
        <v>1</v>
      </c>
      <c r="F33" s="1">
        <v>1</v>
      </c>
      <c r="G33" s="1">
        <v>0.2</v>
      </c>
      <c r="H33" s="1">
        <v>1</v>
      </c>
      <c r="I33" s="1">
        <v>0</v>
      </c>
      <c r="J33" s="1">
        <v>1</v>
      </c>
      <c r="K33" s="1">
        <v>0</v>
      </c>
      <c r="L33" s="1">
        <v>0.2</v>
      </c>
      <c r="M33" s="1">
        <v>0</v>
      </c>
      <c r="N33" s="1">
        <v>1</v>
      </c>
      <c r="O33" s="1">
        <v>1</v>
      </c>
      <c r="P33" s="1">
        <v>1</v>
      </c>
      <c r="Q33" s="1">
        <v>0</v>
      </c>
      <c r="R33" s="1">
        <v>1</v>
      </c>
      <c r="S33" s="1">
        <f t="shared" si="0"/>
        <v>15</v>
      </c>
      <c r="T33" s="6">
        <f t="shared" si="1"/>
        <v>0.5555555555555556</v>
      </c>
      <c r="U33" s="1">
        <f t="shared" si="2"/>
        <v>22.22222222222222</v>
      </c>
    </row>
    <row r="34" spans="2:21" ht="12.75">
      <c r="B34" s="1">
        <v>16</v>
      </c>
      <c r="C34" s="3" t="s">
        <v>12</v>
      </c>
      <c r="D34" s="3" t="s">
        <v>13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0.5</v>
      </c>
      <c r="M34" s="1">
        <v>0.2</v>
      </c>
      <c r="N34" s="1">
        <v>0.33</v>
      </c>
      <c r="O34" s="1">
        <v>1</v>
      </c>
      <c r="P34" s="1">
        <v>1</v>
      </c>
      <c r="Q34" s="1">
        <v>0</v>
      </c>
      <c r="R34" s="1">
        <v>1</v>
      </c>
      <c r="S34" s="1">
        <f t="shared" si="0"/>
        <v>20.560000000000002</v>
      </c>
      <c r="T34" s="6">
        <f t="shared" si="1"/>
        <v>0.7614814814814815</v>
      </c>
      <c r="U34" s="1">
        <f t="shared" si="2"/>
        <v>30.459259259259262</v>
      </c>
    </row>
    <row r="44" spans="5:7" ht="12.75">
      <c r="E44" s="1">
        <v>20</v>
      </c>
      <c r="F44" s="1">
        <v>40</v>
      </c>
      <c r="G44" s="1">
        <v>40</v>
      </c>
    </row>
    <row r="45" spans="5:9" ht="12.75">
      <c r="E45" s="1" t="s">
        <v>4</v>
      </c>
      <c r="F45" s="1" t="s">
        <v>6</v>
      </c>
      <c r="G45" s="1" t="s">
        <v>7</v>
      </c>
      <c r="H45" s="1" t="s">
        <v>8</v>
      </c>
      <c r="I45" s="3" t="s">
        <v>9</v>
      </c>
    </row>
    <row r="46" spans="2:24" ht="12.75">
      <c r="B46" s="7">
        <v>1</v>
      </c>
      <c r="C46" s="8" t="s">
        <v>31</v>
      </c>
      <c r="D46" s="8" t="s">
        <v>32</v>
      </c>
      <c r="E46" s="7">
        <v>18.333333333333332</v>
      </c>
      <c r="F46" s="7">
        <f>U19</f>
        <v>36.148148148148145</v>
      </c>
      <c r="G46" s="8">
        <v>32</v>
      </c>
      <c r="H46" s="7">
        <f>SUM(E46:G46)</f>
        <v>86.48148148148148</v>
      </c>
      <c r="I46" s="9">
        <v>9</v>
      </c>
      <c r="W46" s="4"/>
      <c r="X46" s="5"/>
    </row>
    <row r="47" spans="2:24" ht="12.75">
      <c r="B47" s="7">
        <v>2</v>
      </c>
      <c r="C47" s="8" t="s">
        <v>37</v>
      </c>
      <c r="D47" s="8" t="s">
        <v>38</v>
      </c>
      <c r="E47" s="7">
        <v>13.333333333333332</v>
      </c>
      <c r="F47" s="7">
        <f>U20</f>
        <v>35.407407407407405</v>
      </c>
      <c r="G47" s="8">
        <v>32</v>
      </c>
      <c r="H47" s="7">
        <f aca="true" t="shared" si="3" ref="H47:H61">SUM(E47:G47)</f>
        <v>80.74074074074073</v>
      </c>
      <c r="I47" s="9">
        <v>9</v>
      </c>
      <c r="W47" s="4"/>
      <c r="X47" s="5"/>
    </row>
    <row r="48" spans="2:24" ht="12.75">
      <c r="B48" s="7">
        <v>3</v>
      </c>
      <c r="C48" s="8" t="s">
        <v>25</v>
      </c>
      <c r="D48" s="8" t="s">
        <v>26</v>
      </c>
      <c r="E48" s="7">
        <v>13.75</v>
      </c>
      <c r="F48" s="7">
        <f aca="true" t="shared" si="4" ref="F48:F61">U21</f>
        <v>32.459259259259255</v>
      </c>
      <c r="G48" s="8">
        <v>34</v>
      </c>
      <c r="H48" s="7">
        <f t="shared" si="3"/>
        <v>80.20925925925926</v>
      </c>
      <c r="I48" s="9">
        <v>9</v>
      </c>
      <c r="W48" s="4"/>
      <c r="X48" s="5"/>
    </row>
    <row r="49" spans="2:24" ht="12.75">
      <c r="B49" s="7">
        <v>4</v>
      </c>
      <c r="C49" s="8" t="s">
        <v>39</v>
      </c>
      <c r="D49" s="8" t="s">
        <v>40</v>
      </c>
      <c r="E49" s="7">
        <v>13.333333333333332</v>
      </c>
      <c r="F49" s="7">
        <f t="shared" si="4"/>
        <v>22.488888888888887</v>
      </c>
      <c r="G49" s="7">
        <v>34</v>
      </c>
      <c r="H49" s="7">
        <f t="shared" si="3"/>
        <v>69.82222222222222</v>
      </c>
      <c r="I49" s="9">
        <v>7</v>
      </c>
      <c r="W49" s="4"/>
      <c r="X49" s="5"/>
    </row>
    <row r="50" spans="2:9" ht="12.75">
      <c r="B50" s="7">
        <v>5</v>
      </c>
      <c r="C50" s="8" t="s">
        <v>10</v>
      </c>
      <c r="D50" s="8" t="s">
        <v>11</v>
      </c>
      <c r="E50" s="7">
        <v>18.333333333333332</v>
      </c>
      <c r="F50" s="7">
        <f t="shared" si="4"/>
        <v>33.8074074074074</v>
      </c>
      <c r="G50" s="7">
        <v>32</v>
      </c>
      <c r="H50" s="7">
        <f t="shared" si="3"/>
        <v>84.14074074074074</v>
      </c>
      <c r="I50" s="9">
        <v>9</v>
      </c>
    </row>
    <row r="51" spans="2:9" ht="12.75">
      <c r="B51" s="7">
        <v>6</v>
      </c>
      <c r="C51" s="8" t="s">
        <v>14</v>
      </c>
      <c r="D51" s="8" t="s">
        <v>15</v>
      </c>
      <c r="E51" s="7">
        <v>15</v>
      </c>
      <c r="F51" s="7">
        <f t="shared" si="4"/>
        <v>26.666666666666664</v>
      </c>
      <c r="G51" s="7">
        <v>32</v>
      </c>
      <c r="H51" s="7">
        <f t="shared" si="3"/>
        <v>73.66666666666666</v>
      </c>
      <c r="I51" s="9">
        <v>8</v>
      </c>
    </row>
    <row r="52" spans="2:9" ht="12.75">
      <c r="B52" s="7">
        <v>7</v>
      </c>
      <c r="C52" s="8" t="s">
        <v>27</v>
      </c>
      <c r="D52" s="8" t="s">
        <v>28</v>
      </c>
      <c r="E52" s="7">
        <v>16.666666666666668</v>
      </c>
      <c r="F52" s="7">
        <f t="shared" si="4"/>
        <v>34.51851851851852</v>
      </c>
      <c r="G52" s="7">
        <v>32</v>
      </c>
      <c r="H52" s="7">
        <f t="shared" si="3"/>
        <v>83.18518518518519</v>
      </c>
      <c r="I52" s="9">
        <v>9</v>
      </c>
    </row>
    <row r="53" spans="2:9" ht="12.75">
      <c r="B53" s="7">
        <v>8</v>
      </c>
      <c r="C53" s="8" t="s">
        <v>18</v>
      </c>
      <c r="D53" s="8" t="s">
        <v>19</v>
      </c>
      <c r="E53" s="7">
        <v>16.666666666666668</v>
      </c>
      <c r="F53" s="7">
        <f t="shared" si="4"/>
        <v>24.888888888888886</v>
      </c>
      <c r="G53" s="7">
        <v>38</v>
      </c>
      <c r="H53" s="7">
        <f t="shared" si="3"/>
        <v>79.55555555555556</v>
      </c>
      <c r="I53" s="9">
        <v>8</v>
      </c>
    </row>
    <row r="54" spans="2:9" ht="12.75">
      <c r="B54" s="7">
        <v>9</v>
      </c>
      <c r="C54" s="8" t="s">
        <v>23</v>
      </c>
      <c r="D54" s="8" t="s">
        <v>24</v>
      </c>
      <c r="E54" s="7">
        <v>15</v>
      </c>
      <c r="F54" s="7">
        <f t="shared" si="4"/>
        <v>23.57037037037037</v>
      </c>
      <c r="G54" s="7">
        <v>24</v>
      </c>
      <c r="H54" s="7">
        <f t="shared" si="3"/>
        <v>62.57037037037037</v>
      </c>
      <c r="I54" s="9">
        <v>7</v>
      </c>
    </row>
    <row r="55" spans="2:9" ht="12.75">
      <c r="B55" s="7">
        <v>10</v>
      </c>
      <c r="C55" s="8" t="s">
        <v>35</v>
      </c>
      <c r="D55" s="8" t="s">
        <v>36</v>
      </c>
      <c r="E55" s="7">
        <v>18.333333333333332</v>
      </c>
      <c r="F55" s="7">
        <f t="shared" si="4"/>
        <v>27.25925925925926</v>
      </c>
      <c r="G55" s="7">
        <v>32</v>
      </c>
      <c r="H55" s="7">
        <f t="shared" si="3"/>
        <v>77.5925925925926</v>
      </c>
      <c r="I55" s="9">
        <v>8</v>
      </c>
    </row>
    <row r="56" spans="2:9" ht="12.75">
      <c r="B56" s="7">
        <v>11</v>
      </c>
      <c r="C56" s="8" t="s">
        <v>41</v>
      </c>
      <c r="D56" s="8" t="s">
        <v>22</v>
      </c>
      <c r="E56" s="7">
        <v>10</v>
      </c>
      <c r="F56" s="7">
        <f t="shared" si="4"/>
        <v>29.362962962962964</v>
      </c>
      <c r="G56" s="7">
        <v>30</v>
      </c>
      <c r="H56" s="7">
        <f t="shared" si="3"/>
        <v>69.36296296296297</v>
      </c>
      <c r="I56" s="9">
        <v>7</v>
      </c>
    </row>
    <row r="57" spans="2:9" ht="12.75">
      <c r="B57" s="7">
        <v>12</v>
      </c>
      <c r="C57" s="8" t="s">
        <v>20</v>
      </c>
      <c r="D57" s="8" t="s">
        <v>21</v>
      </c>
      <c r="E57" s="7">
        <v>18.333333333333332</v>
      </c>
      <c r="F57" s="7">
        <f t="shared" si="4"/>
        <v>31.407407407407412</v>
      </c>
      <c r="G57" s="7">
        <v>34</v>
      </c>
      <c r="H57" s="7">
        <f t="shared" si="3"/>
        <v>83.74074074074075</v>
      </c>
      <c r="I57" s="9">
        <v>9</v>
      </c>
    </row>
    <row r="58" spans="2:9" ht="12.75">
      <c r="B58" s="7">
        <v>13</v>
      </c>
      <c r="C58" s="8" t="s">
        <v>16</v>
      </c>
      <c r="D58" s="8" t="s">
        <v>17</v>
      </c>
      <c r="E58" s="7">
        <v>15</v>
      </c>
      <c r="F58" s="7">
        <f t="shared" si="4"/>
        <v>30.992592592592594</v>
      </c>
      <c r="G58" s="7">
        <v>36</v>
      </c>
      <c r="H58" s="7">
        <f t="shared" si="3"/>
        <v>81.99259259259259</v>
      </c>
      <c r="I58" s="9">
        <v>9</v>
      </c>
    </row>
    <row r="59" spans="2:9" ht="12.75">
      <c r="B59" s="7">
        <v>14</v>
      </c>
      <c r="C59" s="8" t="s">
        <v>33</v>
      </c>
      <c r="D59" s="8" t="s">
        <v>34</v>
      </c>
      <c r="E59" s="7">
        <v>15</v>
      </c>
      <c r="F59" s="7">
        <f t="shared" si="4"/>
        <v>25.65925925925926</v>
      </c>
      <c r="G59" s="7">
        <v>40</v>
      </c>
      <c r="H59" s="7">
        <f t="shared" si="3"/>
        <v>80.65925925925926</v>
      </c>
      <c r="I59" s="9">
        <v>9</v>
      </c>
    </row>
    <row r="60" spans="2:9" ht="12.75">
      <c r="B60" s="7">
        <v>15</v>
      </c>
      <c r="C60" s="8" t="s">
        <v>29</v>
      </c>
      <c r="D60" s="8" t="s">
        <v>30</v>
      </c>
      <c r="E60" s="7">
        <v>13.75</v>
      </c>
      <c r="F60" s="7">
        <f t="shared" si="4"/>
        <v>22.22222222222222</v>
      </c>
      <c r="G60" s="7">
        <v>32</v>
      </c>
      <c r="H60" s="7">
        <f t="shared" si="3"/>
        <v>67.97222222222223</v>
      </c>
      <c r="I60" s="9">
        <v>7</v>
      </c>
    </row>
    <row r="61" spans="2:9" ht="12.75">
      <c r="B61" s="7">
        <v>16</v>
      </c>
      <c r="C61" s="8" t="s">
        <v>12</v>
      </c>
      <c r="D61" s="8" t="s">
        <v>13</v>
      </c>
      <c r="E61" s="7">
        <v>11.666666666666668</v>
      </c>
      <c r="F61" s="7">
        <f t="shared" si="4"/>
        <v>30.459259259259262</v>
      </c>
      <c r="G61" s="7">
        <v>36</v>
      </c>
      <c r="H61" s="7">
        <f t="shared" si="3"/>
        <v>78.12592592592593</v>
      </c>
      <c r="I61" s="9">
        <v>8</v>
      </c>
    </row>
    <row r="65" ht="12.75">
      <c r="C65" s="3"/>
    </row>
    <row r="68" ht="12.75">
      <c r="C68" s="3"/>
    </row>
    <row r="80" ht="12.75">
      <c r="C80" s="3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515-2</dc:creator>
  <cp:keywords/>
  <dc:description/>
  <cp:lastModifiedBy>515-n</cp:lastModifiedBy>
  <dcterms:created xsi:type="dcterms:W3CDTF">2006-05-26T08:13:03Z</dcterms:created>
  <dcterms:modified xsi:type="dcterms:W3CDTF">2009-04-13T15:46:27Z</dcterms:modified>
  <cp:category/>
  <cp:version/>
  <cp:contentType/>
  <cp:contentStatus/>
</cp:coreProperties>
</file>