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<sst xmlns="http://schemas.openxmlformats.org/spreadsheetml/2006/main" count="11" uniqueCount="11">
  <si>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Kreiranje veštačke istorije (dolazak vozila u sistem)</t>
  </si>
  <si>
    <t>(ako je interval nailaska vozila eksponencijalno rasporedjen)</t>
  </si>
  <si>
    <t>Primer za datu vrednost parametra</t>
  </si>
  <si>
    <t>Simulacija operacije istovara kao zbir vremena trajanja 4 aktivnosti</t>
  </si>
  <si>
    <t>(ako su trajanja aktivnosti normalno rasporedjene sa datim parametrima)</t>
  </si>
  <si>
    <t>Zahvatanje (m=20s, s=2s)</t>
  </si>
  <si>
    <t>Transport - opterećeni smer (m=40s, s=5s)</t>
  </si>
  <si>
    <t>Odlaganje  (m=20s, s=2s)</t>
  </si>
  <si>
    <t>Transport - neopterećeni smer (m=30s, s=3s)</t>
  </si>
  <si>
    <t>TRAJANJE OPERACIJE ISTOVARA (sec)</t>
  </si>
  <si>
    <t>(min)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</si>
</sst>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color indexed="20"/>
      <name val="Arial"/>
      <family val="2"/>
    </font>
    <font>
      <b/>
      <sz val="14"/>
      <color indexed="16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168" fontId="0" fillId="4" borderId="0" xfId="0" applyNumberFormat="1" applyFill="1" applyAlignment="1">
      <alignment/>
    </xf>
    <xf numFmtId="0" fontId="0" fillId="5" borderId="0" xfId="0" applyFill="1" applyAlignment="1">
      <alignment horizontal="center" vertical="center" wrapText="1"/>
    </xf>
    <xf numFmtId="168" fontId="2" fillId="6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1.28125" style="0" customWidth="1"/>
    <col min="10" max="10" width="10.421875" style="0" customWidth="1"/>
    <col min="15" max="15" width="12.00390625" style="0" customWidth="1"/>
  </cols>
  <sheetData>
    <row r="1" spans="1:10" ht="18">
      <c r="A1" s="6" t="s">
        <v>0</v>
      </c>
      <c r="J1" s="5" t="s">
        <v>3</v>
      </c>
    </row>
    <row r="2" spans="1:10" ht="15">
      <c r="A2" s="7" t="s">
        <v>1</v>
      </c>
      <c r="J2" s="7" t="s">
        <v>4</v>
      </c>
    </row>
    <row r="3" spans="10:15" ht="76.5">
      <c r="J3" s="8" t="s">
        <v>5</v>
      </c>
      <c r="K3" s="8" t="s">
        <v>6</v>
      </c>
      <c r="L3" s="8" t="s">
        <v>7</v>
      </c>
      <c r="M3" s="8" t="s">
        <v>8</v>
      </c>
      <c r="O3" s="10" t="s">
        <v>9</v>
      </c>
    </row>
    <row r="4" spans="10:15" ht="12.75">
      <c r="J4" s="9">
        <f ca="1">NORMINV(RAND(),20,2)</f>
        <v>22.934358692677066</v>
      </c>
      <c r="K4" s="9">
        <f ca="1">NORMINV(RAND(),40,5)</f>
        <v>37.56163391368068</v>
      </c>
      <c r="L4" s="9">
        <f ca="1">NORMINV(RAND(),20,2)</f>
        <v>17.552580468247662</v>
      </c>
      <c r="M4" s="9">
        <f ca="1">NORMINV(RAND(),30,3)</f>
        <v>31.88952448292653</v>
      </c>
      <c r="O4" s="11">
        <f>SUM(J4:M4)</f>
        <v>109.93809755753193</v>
      </c>
    </row>
    <row r="5" spans="1:15" ht="12.75">
      <c r="A5" s="1" t="s">
        <v>2</v>
      </c>
      <c r="J5" s="9">
        <f aca="true" ca="1" t="shared" si="0" ref="J5:J20">NORMINV(RAND(),20,2)</f>
        <v>20.403321436689197</v>
      </c>
      <c r="K5" s="9">
        <f aca="true" ca="1" t="shared" si="1" ref="K5:K12">NORMINV(RAND(),40,5)</f>
        <v>39.96883906084112</v>
      </c>
      <c r="L5" s="9">
        <f aca="true" ca="1" t="shared" si="2" ref="L5:L12">NORMINV(RAND(),20,2)</f>
        <v>18.913935441010885</v>
      </c>
      <c r="M5" s="9">
        <f aca="true" ca="1" t="shared" si="3" ref="M5:M12">NORMINV(RAND(),30,3)</f>
        <v>27.505102824061993</v>
      </c>
      <c r="O5" s="11">
        <f aca="true" t="shared" si="4" ref="O5:O12">SUM(J5:M5)</f>
        <v>106.79119876260319</v>
      </c>
    </row>
    <row r="6" spans="1:15" ht="12.75">
      <c r="A6" s="13" t="s">
        <v>10</v>
      </c>
      <c r="B6" s="13"/>
      <c r="J6" s="9">
        <f ca="1" t="shared" si="0"/>
        <v>24.68791260686831</v>
      </c>
      <c r="K6" s="9">
        <f ca="1" t="shared" si="1"/>
        <v>40.21539861475474</v>
      </c>
      <c r="L6" s="9">
        <f ca="1" t="shared" si="2"/>
        <v>19.73169253785827</v>
      </c>
      <c r="M6" s="9">
        <f ca="1" t="shared" si="3"/>
        <v>31.29837003939105</v>
      </c>
      <c r="O6" s="11">
        <f t="shared" si="4"/>
        <v>115.93337379887237</v>
      </c>
    </row>
    <row r="7" spans="1:15" ht="12.75">
      <c r="A7" s="3">
        <f ca="1">-5*LN(RAND())</f>
        <v>9.82900597674938</v>
      </c>
      <c r="J7" s="9">
        <f ca="1" t="shared" si="0"/>
        <v>22.643373878360148</v>
      </c>
      <c r="K7" s="9">
        <f ca="1" t="shared" si="1"/>
        <v>40.250617876346325</v>
      </c>
      <c r="L7" s="9">
        <f ca="1" t="shared" si="2"/>
        <v>15.636586165923314</v>
      </c>
      <c r="M7" s="9">
        <f ca="1" t="shared" si="3"/>
        <v>28.064687261975358</v>
      </c>
      <c r="O7" s="11">
        <f t="shared" si="4"/>
        <v>106.59526518260515</v>
      </c>
    </row>
    <row r="8" spans="1:15" ht="12.75">
      <c r="A8" s="3">
        <f aca="true" ca="1" t="shared" si="5" ref="A8:A25">-5*LN(RAND())</f>
        <v>0.9463104037905983</v>
      </c>
      <c r="J8" s="9">
        <f ca="1" t="shared" si="0"/>
        <v>17.06180846943266</v>
      </c>
      <c r="K8" s="9">
        <f ca="1" t="shared" si="1"/>
        <v>40.67951730895076</v>
      </c>
      <c r="L8" s="9">
        <f ca="1" t="shared" si="2"/>
        <v>20.243621590740293</v>
      </c>
      <c r="M8" s="9">
        <f ca="1" t="shared" si="3"/>
        <v>32.422393006270255</v>
      </c>
      <c r="O8" s="11">
        <f t="shared" si="4"/>
        <v>110.40734037539396</v>
      </c>
    </row>
    <row r="9" spans="1:15" ht="12.75">
      <c r="A9" s="3">
        <f ca="1" t="shared" si="5"/>
        <v>1.292216805466535</v>
      </c>
      <c r="J9" s="9">
        <f ca="1" t="shared" si="0"/>
        <v>21.368468552746634</v>
      </c>
      <c r="K9" s="9">
        <f ca="1" t="shared" si="1"/>
        <v>36.98674940849437</v>
      </c>
      <c r="L9" s="9">
        <f ca="1" t="shared" si="2"/>
        <v>24.329473584585806</v>
      </c>
      <c r="M9" s="9">
        <f ca="1" t="shared" si="3"/>
        <v>33.74631056917821</v>
      </c>
      <c r="O9" s="11">
        <f t="shared" si="4"/>
        <v>116.43100211500501</v>
      </c>
    </row>
    <row r="10" spans="1:15" ht="12.75">
      <c r="A10" s="3">
        <f ca="1" t="shared" si="5"/>
        <v>3.4083177057250906</v>
      </c>
      <c r="J10" s="9">
        <f ca="1" t="shared" si="0"/>
        <v>19.578454086183076</v>
      </c>
      <c r="K10" s="9">
        <f ca="1" t="shared" si="1"/>
        <v>49.76263068913067</v>
      </c>
      <c r="L10" s="9">
        <f ca="1" t="shared" si="2"/>
        <v>19.423301449593776</v>
      </c>
      <c r="M10" s="9">
        <f ca="1" t="shared" si="3"/>
        <v>29.38128511240846</v>
      </c>
      <c r="O10" s="11">
        <f t="shared" si="4"/>
        <v>118.14567133731599</v>
      </c>
    </row>
    <row r="11" spans="1:15" ht="12.75">
      <c r="A11" s="3">
        <f ca="1" t="shared" si="5"/>
        <v>4.257610093984728</v>
      </c>
      <c r="J11" s="9">
        <f ca="1" t="shared" si="0"/>
        <v>19.27954091317652</v>
      </c>
      <c r="K11" s="9">
        <f ca="1" t="shared" si="1"/>
        <v>36.903584507223734</v>
      </c>
      <c r="L11" s="9">
        <f ca="1" t="shared" si="2"/>
        <v>22.710175713837756</v>
      </c>
      <c r="M11" s="9">
        <f ca="1" t="shared" si="3"/>
        <v>35.26157857931488</v>
      </c>
      <c r="O11" s="11">
        <f t="shared" si="4"/>
        <v>114.1548797135529</v>
      </c>
    </row>
    <row r="12" spans="1:15" ht="12.75">
      <c r="A12" s="3">
        <f ca="1" t="shared" si="5"/>
        <v>3.78210599849655</v>
      </c>
      <c r="J12" s="9">
        <f ca="1" t="shared" si="0"/>
        <v>16.711159830911495</v>
      </c>
      <c r="K12" s="9">
        <f ca="1" t="shared" si="1"/>
        <v>42.628685784726954</v>
      </c>
      <c r="L12" s="9">
        <f ca="1" t="shared" si="2"/>
        <v>19.870289405995553</v>
      </c>
      <c r="M12" s="9">
        <f ca="1" t="shared" si="3"/>
        <v>32.365726910349444</v>
      </c>
      <c r="O12" s="11">
        <f t="shared" si="4"/>
        <v>111.57586193198344</v>
      </c>
    </row>
    <row r="13" spans="1:10" ht="14.25">
      <c r="A13" s="3">
        <f ca="1" t="shared" si="5"/>
        <v>2.3100777674986457</v>
      </c>
      <c r="B13" s="4"/>
      <c r="J13" s="2"/>
    </row>
    <row r="14" spans="1:10" ht="12.75">
      <c r="A14" s="3">
        <f ca="1" t="shared" si="5"/>
        <v>2.859146883614808</v>
      </c>
      <c r="J14" s="2"/>
    </row>
    <row r="15" spans="1:10" ht="12.75">
      <c r="A15" s="3">
        <f ca="1" t="shared" si="5"/>
        <v>12.293637059123936</v>
      </c>
      <c r="J15" s="2"/>
    </row>
    <row r="16" spans="1:10" ht="12.75">
      <c r="A16" s="3">
        <f ca="1" t="shared" si="5"/>
        <v>5.4467704138112865</v>
      </c>
      <c r="J16" s="2"/>
    </row>
    <row r="17" spans="1:10" ht="12.75">
      <c r="A17" s="3">
        <f ca="1" t="shared" si="5"/>
        <v>5.588855321057356</v>
      </c>
      <c r="J17" s="2"/>
    </row>
    <row r="18" spans="1:10" ht="12.75">
      <c r="A18" s="3">
        <f ca="1" t="shared" si="5"/>
        <v>1.4015860698854983</v>
      </c>
      <c r="J18" s="2"/>
    </row>
    <row r="19" spans="1:10" ht="12.75">
      <c r="A19" s="3">
        <f ca="1" t="shared" si="5"/>
        <v>4.4666815170330265</v>
      </c>
      <c r="J19" s="2"/>
    </row>
    <row r="20" spans="1:10" ht="12.75">
      <c r="A20" s="3">
        <f ca="1" t="shared" si="5"/>
        <v>0.9411951164525076</v>
      </c>
      <c r="J20" s="2"/>
    </row>
    <row r="21" ht="12.75">
      <c r="A21" s="3">
        <f ca="1" t="shared" si="5"/>
        <v>11.958750622635643</v>
      </c>
    </row>
    <row r="22" ht="12.75">
      <c r="A22" s="3">
        <f ca="1" t="shared" si="5"/>
        <v>3.1470963100150513</v>
      </c>
    </row>
    <row r="23" ht="12.75">
      <c r="A23" s="3">
        <f ca="1" t="shared" si="5"/>
        <v>0.9082940557505537</v>
      </c>
    </row>
    <row r="24" ht="12.75">
      <c r="A24" s="3">
        <f ca="1" t="shared" si="5"/>
        <v>1.0919478240182954</v>
      </c>
    </row>
    <row r="25" ht="12.75">
      <c r="A25" s="3">
        <f ca="1" t="shared" si="5"/>
        <v>3.9773123735228717</v>
      </c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436061" r:id="rId1"/>
    <oleObject progId="Equation.3" shapeId="4431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M.Vidovic</cp:lastModifiedBy>
  <dcterms:created xsi:type="dcterms:W3CDTF">1996-10-14T23:33:28Z</dcterms:created>
  <dcterms:modified xsi:type="dcterms:W3CDTF">2008-10-28T22:59:43Z</dcterms:modified>
  <cp:category/>
  <cp:version/>
  <cp:contentType/>
  <cp:contentStatus/>
</cp:coreProperties>
</file>